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09 Starostín - Broumov\A Výkaz výměr\neoceněný\"/>
    </mc:Choice>
  </mc:AlternateContent>
  <bookViews>
    <workbookView xWindow="0" yWindow="0" windowWidth="0" windowHeight="0" activeTab="13"/>
  </bookViews>
  <sheets>
    <sheet name="SO 000SO 000.N" sheetId="2" r:id="rId1"/>
    <sheet name="SO 000SO 000.NV" sheetId="3" r:id="rId2"/>
    <sheet name="SO 000SO 000.PVH" sheetId="4" r:id="rId3"/>
    <sheet name="SO 106SO 106.N" sheetId="5" r:id="rId4"/>
    <sheet name="SO 106SO 106.NV" sheetId="6" r:id="rId5"/>
    <sheet name="SO 106SO 106.PVD" sheetId="7" r:id="rId6"/>
    <sheet name="SO 106SO 106.PVH" sheetId="8" r:id="rId7"/>
    <sheet name="SO 106.NA-N" sheetId="9" r:id="rId8"/>
    <sheet name="SO 191.6.PVH" sheetId="10" r:id="rId9"/>
    <sheet name="SO 192.6.PVD" sheetId="11" r:id="rId10"/>
    <sheet name="SO 406.NV" sheetId="12" r:id="rId11"/>
    <sheet name="SO 406.PVH" sheetId="13" r:id="rId12"/>
    <sheet name="SO 801.PVH" sheetId="14" r:id="rId13"/>
    <sheet name="SO 802.NV" sheetId="15" r:id="rId14"/>
  </sheets>
  <calcPr/>
</workbook>
</file>

<file path=xl/calcChain.xml><?xml version="1.0" encoding="utf-8"?>
<calcChain xmlns="http://schemas.openxmlformats.org/spreadsheetml/2006/main">
  <c i="15" l="1" r="I3"/>
  <c r="I8"/>
  <c r="O13"/>
  <c r="I13"/>
  <c r="O9"/>
  <c r="I9"/>
  <c i="14" r="I3"/>
  <c r="I29"/>
  <c r="O30"/>
  <c r="I30"/>
  <c r="I8"/>
  <c r="O25"/>
  <c r="I25"/>
  <c r="O21"/>
  <c r="I21"/>
  <c r="O17"/>
  <c r="I17"/>
  <c r="O13"/>
  <c r="I13"/>
  <c r="O9"/>
  <c r="I9"/>
  <c i="13" r="I3"/>
  <c r="I8"/>
  <c r="O25"/>
  <c r="I25"/>
  <c r="O21"/>
  <c r="I21"/>
  <c r="O17"/>
  <c r="I17"/>
  <c r="O13"/>
  <c r="I13"/>
  <c r="O9"/>
  <c r="I9"/>
  <c i="12" r="I3"/>
  <c r="I8"/>
  <c r="O9"/>
  <c r="I9"/>
  <c i="11" r="I3"/>
  <c r="I13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10" r="I3"/>
  <c r="I8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9" r="I3"/>
  <c r="I59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I46"/>
  <c r="O55"/>
  <c r="I55"/>
  <c r="O51"/>
  <c r="I51"/>
  <c r="O47"/>
  <c r="I47"/>
  <c r="I21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8" r="I3"/>
  <c r="I259"/>
  <c r="O304"/>
  <c r="I304"/>
  <c r="O300"/>
  <c r="I300"/>
  <c r="O296"/>
  <c r="I296"/>
  <c r="O292"/>
  <c r="I292"/>
  <c r="O288"/>
  <c r="I288"/>
  <c r="O284"/>
  <c r="I284"/>
  <c r="O280"/>
  <c r="I280"/>
  <c r="O276"/>
  <c r="I276"/>
  <c r="O272"/>
  <c r="I272"/>
  <c r="O268"/>
  <c r="I268"/>
  <c r="O264"/>
  <c r="I264"/>
  <c r="O260"/>
  <c r="I260"/>
  <c r="I226"/>
  <c r="O255"/>
  <c r="I255"/>
  <c r="O251"/>
  <c r="I251"/>
  <c r="O247"/>
  <c r="I247"/>
  <c r="O243"/>
  <c r="I243"/>
  <c r="O239"/>
  <c r="I239"/>
  <c r="O235"/>
  <c r="I235"/>
  <c r="O231"/>
  <c r="I231"/>
  <c r="O227"/>
  <c r="I227"/>
  <c r="I181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I148"/>
  <c r="O177"/>
  <c r="I177"/>
  <c r="O173"/>
  <c r="I173"/>
  <c r="O169"/>
  <c r="I169"/>
  <c r="O165"/>
  <c r="I165"/>
  <c r="O161"/>
  <c r="I161"/>
  <c r="O157"/>
  <c r="I157"/>
  <c r="O153"/>
  <c r="I153"/>
  <c r="O149"/>
  <c r="I149"/>
  <c r="I139"/>
  <c r="O144"/>
  <c r="I144"/>
  <c r="O140"/>
  <c r="I140"/>
  <c r="I26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7" r="I3"/>
  <c r="I68"/>
  <c r="O69"/>
  <c r="I69"/>
  <c r="I35"/>
  <c r="O64"/>
  <c r="I64"/>
  <c r="O60"/>
  <c r="I60"/>
  <c r="O56"/>
  <c r="I56"/>
  <c r="O52"/>
  <c r="I52"/>
  <c r="O48"/>
  <c r="I48"/>
  <c r="O44"/>
  <c r="I44"/>
  <c r="O40"/>
  <c r="I40"/>
  <c r="O36"/>
  <c r="I36"/>
  <c r="I22"/>
  <c r="O31"/>
  <c r="I31"/>
  <c r="O27"/>
  <c r="I27"/>
  <c r="O23"/>
  <c r="I23"/>
  <c r="I9"/>
  <c r="O18"/>
  <c r="I18"/>
  <c r="O14"/>
  <c r="I14"/>
  <c r="O10"/>
  <c r="I10"/>
  <c i="6" r="I3"/>
  <c r="I9"/>
  <c r="O26"/>
  <c r="I26"/>
  <c r="O22"/>
  <c r="I22"/>
  <c r="O18"/>
  <c r="I18"/>
  <c r="O14"/>
  <c r="I14"/>
  <c r="O10"/>
  <c r="I10"/>
  <c i="5" r="I3"/>
  <c r="I9"/>
  <c r="O10"/>
  <c r="I10"/>
  <c i="4" r="I3"/>
  <c r="I9"/>
  <c r="O18"/>
  <c r="I18"/>
  <c r="O14"/>
  <c r="I14"/>
  <c r="O10"/>
  <c r="I10"/>
  <c i="3" r="I3"/>
  <c r="I9"/>
  <c r="O38"/>
  <c r="I38"/>
  <c r="O34"/>
  <c r="I34"/>
  <c r="O30"/>
  <c r="I30"/>
  <c r="O26"/>
  <c r="I26"/>
  <c r="O22"/>
  <c r="I22"/>
  <c r="O18"/>
  <c r="I18"/>
  <c r="O14"/>
  <c r="I14"/>
  <c r="O10"/>
  <c r="I10"/>
  <c i="2" r="I3"/>
  <c r="I9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<sst xmlns="http://schemas.openxmlformats.org/spreadsheetml/2006/main">
  <si>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</si>
  <si>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</si>
  <si>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</si>
  <si>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</si>
  <si>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</si>
  <si>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34154d</t>
  </si>
  <si>
    <t>II/302 Starostín - Broumov - hranice ČR-PR_Velká Ves - Otovice_neoceněný</t>
  </si>
  <si>
    <t>SO 000.N</t>
  </si>
  <si>
    <t>O</t>
  </si>
  <si>
    <t>Objekt:</t>
  </si>
  <si>
    <t>SO 000</t>
  </si>
  <si>
    <t>Všeobecné práce</t>
  </si>
  <si>
    <t>O1</t>
  </si>
  <si>
    <t>Rozpočet:</t>
  </si>
  <si>
    <t>Všeobecné práce - nezpůsobilé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</si>
  <si>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</si>
  <si>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</si>
  <si>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</si>
  <si>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</si>
  <si>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</si>
  <si>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</si>
  <si>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</si>
  <si>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</si>
  <si>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</si>
  <si>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</si>
  <si>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</si>
  <si>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</si>
  <si>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</si>
  <si>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</si>
  <si>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</si>
  <si>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</si>
  <si>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</si>
  <si>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</si>
  <si>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</si>
  <si>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</si>
  <si>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
PEVNÁ CENA</t>
  </si>
  <si>
    <t>VV</t>
  </si>
  <si>
    <t>1 = 1,000 [A]_x000d_
 "Celkem: "A = 1,000 [B]</t>
  </si>
  <si>
    <t>TS</t>
  </si>
  <si>
    <t>zahrnuje veškeré náklady spojené s objednatelem požadovanými zařízeními</t>
  </si>
  <si>
    <t>02946</t>
  </si>
  <si>
    <t>OSTAT POŽADAVKY - FOTODOKUMENTACE</t>
  </si>
  <si>
    <t>1x měsíčně sada barevných fotografií v tištěné i elektronické formě 
3x závěrečná fotodokumentace v albu s popisem v tištěné i elektronické podobě 
PEVNÁ CENA</t>
  </si>
  <si>
    <t>1 = 1,000 [A]</t>
  </si>
  <si>
    <t>položka zahrnuje:
- fotodokumentaci zadavatelem požadovaného děje a konstrukcí v požadovaných časových intervalech
- zadavatelem specifikované výstupy (fotografie v papírovém a digitálním formátu) v požadovaném počtu - předpoklad 2 ks</t>
  </si>
  <si>
    <t>02950</t>
  </si>
  <si>
    <t>OSTATNÍ POŽADAVKY - POSUDKY, KONTROLY, REVIZNÍ ZPRÁVY</t>
  </si>
  <si>
    <t xml:space="preserve">Zajištění a zdokumentování stávajícího stavu zástavby a objektů, které mohou být dotčeny stavbou před započetím, v průběhu a na konci stavebních prací.  
PEVNÁ CENA</t>
  </si>
  <si>
    <t>zahrnuje veškeré náklady spojené s objednatelem požadovanými pracemi</t>
  </si>
  <si>
    <t>SO 000.NV</t>
  </si>
  <si>
    <t>Všeobecné práce - nepřímé výdaje</t>
  </si>
  <si>
    <t>02911</t>
  </si>
  <si>
    <t>c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</si>
  <si>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</si>
  <si>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
3x tištěné paré + el. nosič</t>
  </si>
  <si>
    <t>1 = 1,000 [A]_x000d_
 "Celkové množství "1.000000 = 1,000 [B]</t>
  </si>
  <si>
    <t>e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</si>
  <si>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</si>
  <si>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02920</t>
  </si>
  <si>
    <t>OSTATNÍ POŽADAVKY - OCHRANA ŽIVOTNÍHO PROSTŘEDÍ</t>
  </si>
  <si>
    <t>Měření hluku
Čerpáno se souhlasem TDs</t>
  </si>
  <si>
    <t>02943</t>
  </si>
  <si>
    <t>OSTATNÍ POŽADAVKY - VYPRACOVÁNÍ RDS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</si>
  <si>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
Zadavatel poskytne otevřený formát .pdf a .dwg. 
PEVNÁ CENA</t>
  </si>
  <si>
    <t>02944-R</t>
  </si>
  <si>
    <t>OSTAT POŽADAVKY - DOKUMENTACE SKUTEČ PROVEDENÍ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</si>
  <si>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
Zadavatel poskytne dokumentaci ve formátu *.pdf, .dwg
4x tištěné paré + 1x CD 
PEVNÁ CENA</t>
  </si>
  <si>
    <t>02945</t>
  </si>
  <si>
    <t>OSTAT POŽADAVKY - GEOMETRICKÝ PLÁN</t>
  </si>
  <si>
    <t>Geometrický plán pro majetkové vypořádání vlastnických vztahů, potvrzený katastrálním úřadem. 
12x tiskem 
PEVNÁ CENA</t>
  </si>
  <si>
    <t>položka zahrnuje:
- přípravu podkladů, podání žádosti na katastrální úřad
- polní práce spojené s vyhotovením geometrického plánu
- výpočetní a grafické kancelářské práce
- úřední ověření výsledného elaborátu
- schválení návrhu vkladu do katastru nemovitostí příslušným katastrálním úřadem
- předpoklad celkem 10 vyhotovení a dle SOD</t>
  </si>
  <si>
    <t>02990.01</t>
  </si>
  <si>
    <t>R</t>
  </si>
  <si>
    <t>OSTATNÍ POŽADAVKY - PAMĚTNÍ DESKA</t>
  </si>
  <si>
    <t>Osazení na kamenném podstavci po dokončení stavby dle vzoru objednatele. 
PEVNÁ CENA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</si>
  <si>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</si>
  <si>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02991</t>
  </si>
  <si>
    <t>OSTATNÍ POŽADAVKY - INFORMAČNÍ TABULE</t>
  </si>
  <si>
    <t>KUS</t>
  </si>
  <si>
    <t>Náklady na zřízení informační tabule (1ks na celou stavbu) s údaji o stavbě s textem dle vzoru objednatele, včetně kotvení. Po ukončení stavby odstranění.</t>
  </si>
  <si>
    <t>2 = 2,000 [A]_x000d_
 "Celkem: "A = 2,000 [B]</t>
  </si>
  <si>
    <t>SO 000.PVH</t>
  </si>
  <si>
    <t>Všeobecné práce - přímé výdaje hlavní</t>
  </si>
  <si>
    <t>1</t>
  </si>
  <si>
    <t>Věškerá nutná zaměření k realizaci díla (např. zaměření stavby před výstavbou, vytčení stavby, obvodu staveniště,...) a k uvedení stavby do úžívání a předání dokončeného díla. 
PEVNÁ CENA</t>
  </si>
  <si>
    <t>2</t>
  </si>
  <si>
    <t>Zaměření skutečného provedení díla ke kolaudaci stavby. 
3x tištěné paré + 1x CD 
PEVNÁ CENA</t>
  </si>
  <si>
    <t>3</t>
  </si>
  <si>
    <t>Zaměření vrstev pro určení kubatur sanací a pro určení kubatur konstrukčních vrstev a celkových plošných a délkových výměr. 
PEVNÁ CENA</t>
  </si>
  <si>
    <t>SO 106.N</t>
  </si>
  <si>
    <t>SO 106</t>
  </si>
  <si>
    <t>Velká Ves, km 11,600 - 14,184 56, komunikace</t>
  </si>
  <si>
    <t>Velká Ves, km 11,600 - 14,184 56, komunikace - nezpůsobilé</t>
  </si>
  <si>
    <t>Zemní práce</t>
  </si>
  <si>
    <t>11090-R</t>
  </si>
  <si>
    <t>VŠEOBECNÉ VYKLIZENÍ OSTATNÍCH PLOCH</t>
  </si>
  <si>
    <t>M2</t>
  </si>
  <si>
    <t>Úklid v prostoru stavby - např. odpadky, plechovky, lahve, zametení a podobně - předpoklad 30% délky stavby
vč.naložení a odvozu vč. likvidace
Před zahájením prací a po jejich dokončení</t>
  </si>
  <si>
    <t>(2584*2*2)*0,3 = 3100,800 [A]_x000d_
 "Celkové množství "3100.800000 = 3100,800 [B]</t>
  </si>
  <si>
    <t>Položka zahrnuje:
 odstranění všech překážek pro uskutečnění stavby
Položka nezahrhuje:
- x</t>
  </si>
  <si>
    <t>SO 106.NV</t>
  </si>
  <si>
    <t>Velká Ves, km 11,600 - 14,184 56, komunikace - nepřímé výdaje</t>
  </si>
  <si>
    <t>014102</t>
  </si>
  <si>
    <t>POPLATKY ZA SKLÁDKU</t>
  </si>
  <si>
    <t>T</t>
  </si>
  <si>
    <t>Zemina (2,0 t/m3)</t>
  </si>
  <si>
    <t>"12931: "200,8*0,25 = 50,200 [A]_x000d_
 "12932: "200,8*0,5 = 100,400 [B]_x000d_
 "12933: "937*0,75 = 702,750 [C]_x000d_
 (A+B+C)*2,0 = 1706,700 [E]_x000d_
 "30% z položky 015111.1 "19551,472*0,3 = 5865,442 [F]_x000d_
 E+F = 7572,142 [G]</t>
  </si>
  <si>
    <t>Položka zahrnuje:
- veškeré poplatky provozovateli skládky související s uložením odpadu na skládce.
Položka nezahrnuje:
- x</t>
  </si>
  <si>
    <t>Sypké vozovkové vrstvy (1,9 t/m3)</t>
  </si>
  <si>
    <t>"30% z položky 015111.2 "3148,548*0,3 = 944,564 [C]_x000d_
 "Celkové množství "944.564000 = 944,564 [A]</t>
  </si>
  <si>
    <t>Betonové konstrukce (2,3 t/m3)</t>
  </si>
  <si>
    <t>"30% z položky 015140 "462,079*0,3 = 138,624 [A]</t>
  </si>
  <si>
    <t>4</t>
  </si>
  <si>
    <t>"129946: "3,14*0,2*0,2*29,8"(Odhad zanesení 100%)" = 3,743 [D]_x000d_
 (D)*2,0 = 7,486 [E]</t>
  </si>
  <si>
    <t>5</t>
  </si>
  <si>
    <t>"12920: "411,801 = 411,801 [A]_x000d_
 A*1,9 = 782,422 [B]</t>
  </si>
  <si>
    <t>SO 106.PVD</t>
  </si>
  <si>
    <t>Velká Ves, km 11,600 - 14,184 56, sjezdy, napojení - přímé výdaje doprovodné</t>
  </si>
  <si>
    <t>11372</t>
  </si>
  <si>
    <t>FRÉZOVÁNÍ ZPEVNĚNÝCH PLOCH ASFALTOVÝCH</t>
  </si>
  <si>
    <t>M3</t>
  </si>
  <si>
    <t>Zhotovitel v ceně zohlední možnost zpětného využití vyfrézovaného materiálu na stavbě 
Plocha odečtena digitálně ze situace a řezů</t>
  </si>
  <si>
    <t>"Sjezdy: "113,7*0,04+117,1*0,06 = 11,574 [A]_x000d_
 "Napojení: "156*0,04+78*0,06 = 10,920 [B]_x000d_
 "Celkem: "A+B = 22,494 [C]</t>
  </si>
  <si>
    <t>Položka zahrnuje veškerou manipulaci s vybouranou sutí a s vybouranými hmotami vč. uložení na skládku.</t>
  </si>
  <si>
    <t>113765</t>
  </si>
  <si>
    <t>FRÉZOVÁNÍ DRÁŽKY PRŮŘEZU DO 600MM2 V ASFALTOVÉ VOZOVCE</t>
  </si>
  <si>
    <t>M</t>
  </si>
  <si>
    <t>Délka odečtena digitálně ze situace</t>
  </si>
  <si>
    <t>"ZÚ+KÚ: "27,4 = 27,400 [A]_x000d_
 "Napojení: "95,8 = 95,800 [B]_x000d_
 "Celkem: "A+B = 123,200 [C]</t>
  </si>
  <si>
    <t>17481</t>
  </si>
  <si>
    <t>ZÁSYP JAM A RÝH Z NAKUPOVANÝCH MATERIÁLŮ</t>
  </si>
  <si>
    <t>Zásyp propustu z ŠD fr. 0/63 vč. pořízení a dovoz na místo rozprostření
Plocha odečtena digitálně ze situace a řezu</t>
  </si>
  <si>
    <t>44,55 = 44,550 [A]_x000d_
 "Celkem: "A = 44,550 [B]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</si>
  <si>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</si>
  <si>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Vodorovné konstrukce</t>
  </si>
  <si>
    <t>45131A</t>
  </si>
  <si>
    <t>PODKLADNÍ A VÝPLŇOVÉ VRSTVY Z PROSTÉHO BETONU C20/25</t>
  </si>
  <si>
    <t>Betonové lože tl. 150 mm z betonu C20/25-XF3
K položce 465512
Plocha odečtena digitálně ze situace</t>
  </si>
  <si>
    <t>"Dlažba: "40,125*0,15 = 6,019 [A]_x000d_
 "Propust: "112*0,15*1,1 = 18,480 [B]_x000d_
 "Celkem: "A+B = 24,499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</si>
  <si>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</si>
  <si>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465512</t>
  </si>
  <si>
    <t>DLAŽBY Z LOMOVÉHO KAMENE NA MC</t>
  </si>
  <si>
    <t>Odláždění propustu z lomového kamene tl. 200 mm. do bet. lože
Lože v položce 45131A
Počet odečten digitálně ze situace</t>
  </si>
  <si>
    <t>40,125*0,2 = 8,025 [A]_x000d_
 "Celkem: "A = 8,025 [B]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</si>
  <si>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</si>
  <si>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</t>
  </si>
  <si>
    <t>STUPNĚ A PRAHY VODNÍCH KORYT Z PROSTÉHO BETONU</t>
  </si>
  <si>
    <t>Beton C30/37-XF4
Betonový práh propustku a betonové dlažby
Plocha odečtena digitálně ze situace a řezu</t>
  </si>
  <si>
    <t>"Dlažba: "2*3,1*0,4*0,8 = 1,984 [A]_x000d_
 "Propust: "2*3,2*0,2*0,8 = 1,024 [B]_x000d_
 "Celkem: "A+B = 3,008 [C]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</si>
  <si>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</si>
  <si>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Komunikace</t>
  </si>
  <si>
    <t>56330</t>
  </si>
  <si>
    <t>VOZOVKOVÉ VRSTVY ZE ŠTĚRKODRTI</t>
  </si>
  <si>
    <t>Hospodářský sjezd
Plocha odečtena digitálně ze situace</t>
  </si>
  <si>
    <t>67,5*0,25 = 16,875 [A]_x000d_
 "Celkem: "A = 16,875 [B]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</si>
  <si>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</si>
  <si>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56332</t>
  </si>
  <si>
    <t>VOZOVKOVÉ VRSTVY ZE ŠTĚRKODRTI TL. DO 100MM</t>
  </si>
  <si>
    <t>67,5 = 67,500 [A]_x000d_
 "Celkem: "A = 67,500 [B]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</si>
  <si>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</si>
  <si>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56333</t>
  </si>
  <si>
    <t>VOZOVKOVÉ VRSTVY ZE ŠTĚRKODRTI TL. DO 150MM</t>
  </si>
  <si>
    <t>Sjezdy
Plocha odečtena digitálně ze situace</t>
  </si>
  <si>
    <t>358,3 = 358,300 [A]_x000d_
 "Celkem: "A = 358,300 [B]</t>
  </si>
  <si>
    <t>572123</t>
  </si>
  <si>
    <t>INFILTRAČNÍ POSTŘIK Z EMULZE DO 1,0KG/M2</t>
  </si>
  <si>
    <t>Infiltrační postřik z kation. asf. emulze 0,8 kg/m2
Plocha odečtena digitlně ze situace</t>
  </si>
  <si>
    <t>"Sjezdy: "117,1+67,5 = 184,600 [A]_x000d_
 "Napojení: "78 = 78,000 [B]_x000d_
 "Celkem: "A+B = 262,600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</si>
  <si>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</si>
  <si>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</si>
  <si>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</si>
  <si>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Spojovací postřik z kation. asf. emulze 0,4 kg/m2
Plocha odečtena digitálně ze situace</t>
  </si>
  <si>
    <t>"Sjezdy: "113,7 = 113,700 [A]_x000d_
 "Napojení: "156 = 156,000 [B]_x000d_
 "Celkem: "A+B = 269,700 [C]</t>
  </si>
  <si>
    <t>574A34</t>
  </si>
  <si>
    <t>ASFALTOVÝ BETON PRO OBRUSNÉ VRSTVY ACO 11+, 11S TL. 40MM</t>
  </si>
  <si>
    <t>ACO 11+
Plocha odečtena digitálně ze situace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</si>
  <si>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</si>
  <si>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574A45</t>
  </si>
  <si>
    <t>ASFALTOVÝ BETON PRO OBRUSNÉ VRSTVY ACO 16 TL. 50MM</t>
  </si>
  <si>
    <t>574C56</t>
  </si>
  <si>
    <t>ASFALTOVÝ BETON PRO LOŽNÍ VRSTVY ACL 16+, 16S TL. 60MM</t>
  </si>
  <si>
    <t>ACL 16+
Plocha odečtena digitálně ze situace</t>
  </si>
  <si>
    <t>"Sjezdy: "117,1 = 117,100 [A]_x000d_
 "Napojení: "78 = 78,000 [B]_x000d_
 "Celkem: "A+B = 195,100 [C]</t>
  </si>
  <si>
    <t>9</t>
  </si>
  <si>
    <t>Ostatní konstrukce a práce</t>
  </si>
  <si>
    <t>931315</t>
  </si>
  <si>
    <t>TĚSNĚNÍ DILATAČ SPAR ASF ZÁLIVKOU PRŮŘ DO 600MM2</t>
  </si>
  <si>
    <t>položka zahrnuje dodávku a osazení předepsaného materiálu, očištění ploch spáry před úpravou, očištění okolí spáry po úpravě
nezahrnuje těsnící profil</t>
  </si>
  <si>
    <t>SO 106.PVH</t>
  </si>
  <si>
    <t>Velká Ves, km 11,600 - 14,184 56, komunikace - přímé výdaje hlavní</t>
  </si>
  <si>
    <t>014211</t>
  </si>
  <si>
    <t>POPLATKY ZA ZEMNÍK - ORNICE</t>
  </si>
  <si>
    <t>Nákup ornice vč. dovozu na místo rozprostření
K položce 18230</t>
  </si>
  <si>
    <t>1001,939 = 1001,939 [A]_x000d_
 "Celkem: "A = 1001,939 [B]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</si>
  <si>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</si>
  <si>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</si>
  <si>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</si>
  <si>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"11130: "1699,685 = 1699,685 [A]_x000d_
 "12273: "557,755+22,5 = 580,255 [B]_x000d_
 "12373.1: "1207,97 = 1207,970 [C]_x000d_
 "12373.2: "7009,038 = 7009,038 [D]_x000d_
 "13273: "177,12 = 177,120 [L]_x000d_
 "12573: "-898,332 = -898,332 [M]_x000d_
 "Celkem: "(A+B+C+D+L+M)*2,0 = 19551,472 [N]_x000d_
 "70% recyklace, 30% v položce 014112.1 "N*0,7 = 13686,030 [E]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</si>
  <si>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</si>
  <si>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"11332.1: "2367,329 = 2367,329 [A]_x000d_
 (A)*1,9 = 4497,925 [B]_x000d_
 "70% recyklace, 30% v položce 014112.2 "B*0,7 = 3148,548 [C]</t>
  </si>
  <si>
    <t>015140</t>
  </si>
  <si>
    <t xml:space="preserve">POPLATKY ZA LIKVIDACI ODPADŮ NEKONTAMINOVANÝCH - 17 01 01  BETON Z DEMOLIC OBJEKTŮ, ZÁKLADŮ TV</t>
  </si>
  <si>
    <t>"96615.1: "168,14 = 168,140 [A]_x000d_
 "96687: "7*0,65"(Předpoklad 650 kg/UV)" = 4,550 [B]_x000d_
 "966358: "3,14*0,3*0,3*229,8-3,14*0,25*0,25*229,8 = 19,843 [C]_x000d_
 "Celkem: "(A+B+C)*2,4 = 462,079 [D]_x000d_
 "70% recyklace, 30% v položce 014102.3 "D*0,7 = 323,455 [E]</t>
  </si>
  <si>
    <t>11130</t>
  </si>
  <si>
    <t>SEJMUTÍ DRNU</t>
  </si>
  <si>
    <t>Odstranění drnů v tl. 150 mm vč. odvozu a uložení na skládku
Poplatek za skládku v položce 014102.1
Plocha odečtena digitálně ze situace a řezů</t>
  </si>
  <si>
    <t>11331,233 = 11331,233 [A]_x000d_
 "Celkem: "A = 11331,233 [B]</t>
  </si>
  <si>
    <t xml:space="preserve">včetně vodorovné dopravy  a uložení na skládku</t>
  </si>
  <si>
    <t>11332</t>
  </si>
  <si>
    <t>ODSTRANĚNÍ PODKLADŮ ZPEVNĚNÝCH PLOCH Z KAMENIVA NESTMELENÉHO</t>
  </si>
  <si>
    <t>Odkop podkladních vrstev vč. odvozu a uložení na skládku
Poplatek za skládku uveden v položce 014102.2
Plocha odečtena digitálně ze situace a řezů</t>
  </si>
  <si>
    <t>2367,329 = 2367,329 [A]_x000d_
 "Celkem: "A = 2367,329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</si>
  <si>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</si>
  <si>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Odkop podkladních vrstev vč. odvozu a uložení na mezideponii
Plocha odečtena digitálně ze situace a řezů</t>
  </si>
  <si>
    <t>581,279 = 581,279 [A]_x000d_
 "Celkem: "A = 581,279 [B]</t>
  </si>
  <si>
    <t>Frézování živičných vrstev
Zhotovitel v ceně zohlední možnost zpětného využití vyfrézovaného materiálu na stavbě.
Plocha odečtena digitálně ze situace a řezů
tl. frézování intravilán 90 mm, extravilán 50 mm</t>
  </si>
  <si>
    <t>1444,61 = 1444,610 [A]_x000d_
 "Celkem: "A = 1444,610 [B]</t>
  </si>
  <si>
    <t>Vyzískaný R-materiál bude využit pro recyklaci na místě za studena dle TP 208 a vyhlášky 130/2019 Sb., viz položka 567503. Takto vyzískaný R-materiál nesmí opustit prostor stavby a nesmí dojit k promíchání či záměně s R-materiálem s obsahem PAU, který nesplňuje parametry nebezpečného odpadu. Musí být zabráněno kontaminaci okolních ploch.
Plocha odečtena digitálně ze situace a řezů</t>
  </si>
  <si>
    <t>529,83 = 529,830 [A]_x000d_
 "Celkem: "A = 529,830 [B]</t>
  </si>
  <si>
    <t>113763</t>
  </si>
  <si>
    <t>FRÉZOVÁNÍ DRÁŽKY PRŮŘEZU DO 300MM2 V ASFALTOVÉ VOZOVCE</t>
  </si>
  <si>
    <t>Prořezání drážky podél stávajících a nových obrub
Délka odečtena digitálně ze situace</t>
  </si>
  <si>
    <t>"Výplň spáry podél stávajících obrub"_x000d_
 455,9 = 455,900 [A]_x000d_
 "Výplň spáry podél nových obrub"_x000d_
 350 = 350,000 [C]_x000d_
 "Celkem: "A+C = 805,900 [D]</t>
  </si>
  <si>
    <t>12110</t>
  </si>
  <si>
    <t>SEJMUTÍ ORNICE NEBO LESNÍ PŮDY</t>
  </si>
  <si>
    <t>Sejmutí ZPF vč. odvozu na mezideponii</t>
  </si>
  <si>
    <t>114,65 = 114,650 [A]_x000d_
 "Celkem: "A = 114,650 [B]</t>
  </si>
  <si>
    <t>položka zahrnuje sejmutí ornice bez ohledu na tloušťku vrstvy a její vodorovnou dopravu
nezahrnuje uložení na trvalou skládku</t>
  </si>
  <si>
    <t>12273</t>
  </si>
  <si>
    <t>ODKOPÁVKY A PROKOPÁVKY OBECNÉ TŘ. I</t>
  </si>
  <si>
    <t>Odkop svahu vč odvozu na skládku
Uložení výkopku na sklládku v položce 17120, Poplatek za skládku uveden v položce 014102.1
Plocha odečtena digitálně ze situace a řezů</t>
  </si>
  <si>
    <t>557,755+22,5 = 580,255 [A]_x000d_
 "Celkem: "A = 580,255 [B]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</si>
  <si>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</si>
  <si>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12373</t>
  </si>
  <si>
    <t>ODKOP PRO SPOD STAVBU SILNIC A ŽELEZNIC TŘ. I</t>
  </si>
  <si>
    <t>Odkop pro propust vč. odvozu na skládku
Uložení na skládku v položce 17120, Poplatek za skládku uveden v položce 014102.1
Plocha odečtena digitálně ze situace a řezu</t>
  </si>
  <si>
    <t>1207,97 = 1207,970 [A]_x000d_
 "Celkem: "A = 1207,970 [B]</t>
  </si>
  <si>
    <t>Odkop aktivní zóny vč. odvozu a uložení na skládku
Čerpáno dle skutečnosti na pokyn TDI
Poplatek za skládku uveden v položce 014102.1
Plocha odečtena digitálně ze situace a řezů</t>
  </si>
  <si>
    <t>7009,038 = 7009,038 [A]_x000d_
 "Celkem: "A = 7009,038 [B]</t>
  </si>
  <si>
    <t>12573</t>
  </si>
  <si>
    <t>VYKOPÁVKY ZE ZEMNÍKŮ A SKLÁDEK TŘ. I</t>
  </si>
  <si>
    <t>Natěžení a dovoz zeminy na místo rozprostření</t>
  </si>
  <si>
    <t>"17411.1: "233,57 = 233,570 [A]_x000d_
 "17411.2: "107,93 = 107,930 [B]_x000d_
 "17411.3: "345,924 = 345,924 [C]_x000d_
 "17350.2: "210,908 = 210,908 [D]_x000d_
 "Celkem: "A+B+C+D = 898,332 [E]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</si>
  <si>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</si>
  <si>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12920</t>
  </si>
  <si>
    <t>ČIŠTĚNÍ KRAJNIC OD NÁNOSU</t>
  </si>
  <si>
    <t>Stržení krajnice tl. 130 mm vč. odvozu a uložení na skládku
Poplatek za skládku uveden v položce 014102.2
Plocha odečtena digitálně ze situace</t>
  </si>
  <si>
    <t>3167,7*0,13 = 411,801 [A]_x000d_
 "Celkem: "A = 411,801 [B]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</si>
  <si>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</si>
  <si>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</si>
  <si>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</si>
  <si>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Předpoklad 15% celkové délky
vč. odvozu a uložení na skládku
Poplatek za skládku uveden v položce 014102.1</t>
  </si>
  <si>
    <t>200,8 = 200,800 [A]_x000d_
 "Celkem: "A = 200,800 [B]</t>
  </si>
  <si>
    <t>12932</t>
  </si>
  <si>
    <t>ČIŠTĚNÍ PŘÍKOPŮ OD NÁNOSU DO 0,5M3/M</t>
  </si>
  <si>
    <t>12933</t>
  </si>
  <si>
    <t>ČIŠTĚNÍ PŘÍKOPŮ OD NÁNOSU PŘES 0,50M3/M</t>
  </si>
  <si>
    <t>Předpoklad 70% celkové délky
uvažuje se čištění 0,75 m3/m
vč. odvozu a uložení na skládku
Poplatek za skládku uveden v položce 014102.1</t>
  </si>
  <si>
    <t>937 = 937,000 [A]_x000d_
 "Celkem: "A = 937,000 [B]</t>
  </si>
  <si>
    <t>129946</t>
  </si>
  <si>
    <t>ČIŠTĚNÍ POTRUBÍ DN DO 400MM</t>
  </si>
  <si>
    <t>Pročištění propustů pod sjezdy vč. odvozu a uložení na skládku
Poplatek za skládku uveden v položce 014102.1
Plocha odečtena digitálně ze situace</t>
  </si>
  <si>
    <t>29,8 = 29,800 [A]_x000d_
 "Celkem: "A = 29,800 [B]</t>
  </si>
  <si>
    <t>13273</t>
  </si>
  <si>
    <t>HLOUBENÍ RÝH ŠÍŘ DO 2M PAŽ I NEPAŽ TŘ. I</t>
  </si>
  <si>
    <t>Odkop pro potrubí DN300 vč. odvozu na skládku
Uložení na skládku v položce 17120, Poplatek za skládku uveden v položce 014102.1
Plocha odečtena digitálně ze situace a řezu</t>
  </si>
  <si>
    <t>177,12 = 177,120 [A]_x000d_
 "Celkem: "A = 177,120 [B]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</si>
  <si>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</si>
  <si>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</si>
  <si>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</si>
  <si>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Uložení výkopku na skládku
k položce 12373</t>
  </si>
  <si>
    <t>"12373.1: "1207,97 = 1207,970 [A]_x000d_
 "12373.2: "7009,038"(Čerpáno na pokyn TDI)" = 7009,038 [B]_x000d_
 "12273: "557,755+22,5 = 580,255 [C]_x000d_
 "13273: "177,12 = 177,120 [D]_x000d_
 "Celkem: "A+B+C+D = 8974,383 [E]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</si>
  <si>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</si>
  <si>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17350</t>
  </si>
  <si>
    <t>ZEMNÍ KRAJNICE A DOSYPÁVKY ZE ZEMIN NEPROPUSTNÝCH</t>
  </si>
  <si>
    <t>Dosyp pod krajnicí z nepropustných materiálů vč. jejich pořízení
Plocha odečtena digitálně ze situace a řezů</t>
  </si>
  <si>
    <t>210,908 = 210,908 [A]_x000d_
 "Celkem: "A = 210,908 [B]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</si>
  <si>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</si>
  <si>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Dosyp pod krajnicí z nepropustných materiálů
Natěžení a dovoz z mezideponie v položce 12573
Plocha odečtena digitálně ze situace a řezů</t>
  </si>
  <si>
    <t>17411</t>
  </si>
  <si>
    <t>ZÁSYP JAM A RÝH ZEMINOU SE ZHUTNĚNÍM</t>
  </si>
  <si>
    <t>Zásyp propustu zeminou podmínečně vhodnou
Natěžení a dovoz zeminy na místo v položce 12573
Plocha odečtena digitálně ze situace</t>
  </si>
  <si>
    <t>233,57 = 233,570 [A]_x000d_
 "Celkem: "A = 233,570 [B]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</si>
  <si>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</si>
  <si>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Dosyp okolo propustů a jímek ze zeminy podmínečně vhodné
Natěžení a dovoz zeminy na místo v položce 12573
Plocha odečtena digitálně ze situace</t>
  </si>
  <si>
    <t>107,93 = 107,930 [A]_x000d_
 "Celkem: "A = 107,930 [B]</t>
  </si>
  <si>
    <t>Dosypy ze zeminy podmínečně vhodné
Natěžení a dovoz zeminy na místo v položce 12573
Plocha odečtena digitálně ze situace</t>
  </si>
  <si>
    <t>345,924 = 345,924 [A]_x000d_
 "Celkem: "A = 345,924 [B]</t>
  </si>
  <si>
    <t>Zásyp z ŠD fr. 0/63 vč. pořízení a dovoz na místo rozprostření
Plocha odečtena digitálně ze situace a řezu</t>
  </si>
  <si>
    <t>"Propustky: "99,64+12 = 111,640 [A]_x000d_
 "Potrubí DN300: "108,24 = 108,240 [B]_x000d_
 "Celkem: "A+B = 219,880 [C]</t>
  </si>
  <si>
    <t>17581</t>
  </si>
  <si>
    <t>OBSYP POTRUBÍ A OBJEKTŮ Z NAKUPOVANÝCH MATERIÁLŮ</t>
  </si>
  <si>
    <t>Obsyp z ŠD fr. 0/8 vč. pořízení a dovoz na místo rozprostření
Plocha odečtena digitálně ze situace a řezu</t>
  </si>
  <si>
    <t>"Propustky: "409,15 = 409,150 [A]_x000d_
 "Potrubí DN300: "53,247 = 53,247 [B]_x000d_
 "Celkem: "A+B = 462,397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</si>
  <si>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</si>
  <si>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18230</t>
  </si>
  <si>
    <t>ROZPROSTŘENÍ ORNICE V ROVINĚ</t>
  </si>
  <si>
    <t>Rozprostření ornice v tl. 150 mm
Nákup ornice v položce 014211
Plocha odečtena digitálně ze situace a řezů</t>
  </si>
  <si>
    <t>1001,939 = 1001,939 [A]_x000d_
 "ZPF: "114,65 = 114,650 [B]_x000d_
 "Celkem: "A+B = 1116,589 [C]</t>
  </si>
  <si>
    <t>položka zahrnuje:
nutné přemístění ornice z dočasných skládek vzdálených do 50m
rozprostření ornice v předepsané tloušťce v rovině a ve svahu do 1:5</t>
  </si>
  <si>
    <t>18242</t>
  </si>
  <si>
    <t>ZALOŽENÍ TRÁVNÍKU HYDROOSEVEM NA ORNICI</t>
  </si>
  <si>
    <t>Před aplikací projednat a odsouhlasit složení travní směsi s AOPK ČR, Správa CHKO Broumovsko</t>
  </si>
  <si>
    <t>6679,593 = 6679,593 [A]_x000d_
 "Celkem: "A = 6679,593 [B]</t>
  </si>
  <si>
    <t>Položka zahrnuje:
- dodání předepsané travní směsi, hydroosev na ornici, zalévání, první pokosení, to vše bez ohledu na sklon terénu
Položka nezahrnuje:
- x</t>
  </si>
  <si>
    <t>18710</t>
  </si>
  <si>
    <t>OŠETŘENÍ ORNICE NA SKLÁDCE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</si>
  <si>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</si>
  <si>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Základy</t>
  </si>
  <si>
    <t>21452</t>
  </si>
  <si>
    <t>SANAČNÍ VRSTVY Z KAMENIVA DRCENÉHO</t>
  </si>
  <si>
    <t>Kamenivo min. ŠDB fr. 0/32, dle ČSN 73 6133 tl. 500 mm
Čerpáno dle skutečnosti na pokyn TDI
Plocha odečten digitálně ze situace</t>
  </si>
  <si>
    <t>položka zahrnuje dodávku předepsaného kameniva, mimostaveništní a vnitrostaveništní dopravu a jeho uložení
není-li v zadávací dokumentaci uvedeno jinak, jedná se o nakupovaný materiál</t>
  </si>
  <si>
    <t>21461</t>
  </si>
  <si>
    <t>SEPARAČNÍ GEOTEXTILIE</t>
  </si>
  <si>
    <t xml:space="preserve">Separační geotextilie min. 300g/m2, typ geotextilie S1 dle ČSN 73 6133 a TP 97  
Čerpáno dle skutečnosti na pokyn TDI  
Plocha odečtena digitálně ze situace a řezu</t>
  </si>
  <si>
    <t>32557,947 = 32557,947 [A]_x000d_
 "Celkem: "A = 32557,947 [B]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</si>
  <si>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</si>
  <si>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45131</t>
  </si>
  <si>
    <t>PODKL A VÝPLŇ VRSTVY Z PROST BET</t>
  </si>
  <si>
    <t>Betonový podklad žulové dlažby
k položce 58212
Plocha odečtena digitálně ze situace</t>
  </si>
  <si>
    <t>40,5*0,08 = 3,240 [A]_x000d_
 "Celkem: "A = 3,240 [B]</t>
  </si>
  <si>
    <t>275,52*0,15+12,4*0,15 = 43,188 [A]_x000d_
 "Celkem: "A = 43,188 [B]</t>
  </si>
  <si>
    <t>45152</t>
  </si>
  <si>
    <t>PODKLADNÍ A VÝPLŇOVÉ VRSTVY Z KAMENIVA DRCENÉHO</t>
  </si>
  <si>
    <t>Podklad pod propust ŠPA fr. 0/4 vč. pořízení a dovoz na místo rozprostření
Plocha odečtena digitálně ze situace a řezu</t>
  </si>
  <si>
    <t>28,53+2,3 = 30,830 [A]_x000d_
 "Celkem: "A = 30,830 [B]</t>
  </si>
  <si>
    <t>Podklad pod propust pod sjezdy ŠPA fr. 0/4 vč. pořízení a dovoz na místo rozprostření
Plocha odečtena digitálně ze situace a řezu</t>
  </si>
  <si>
    <t>2,3 = 2,300 [A]_x000d_
 "Celkem: "A = 2,300 [B]</t>
  </si>
  <si>
    <t>45157</t>
  </si>
  <si>
    <t>PODKLADNÍ A VÝPLŇOVÉ VRSTVY Z KAMENIVA TĚŽENÉHO</t>
  </si>
  <si>
    <t>Podklad pod potrubí DN300 ŠP fr. 0/4 vč. pořízení a dovoz na místo rozprostření
Plocha odečtena digitálně ze situace a řezu</t>
  </si>
  <si>
    <t>9,84 = 9,840 [A]_x000d_
 "podklad pro dlažbu tl. 150: "253,4*0,15 = 38,010 [B]_x000d_
 "Celkem: "A+B = 47,850 [C]</t>
  </si>
  <si>
    <t>465511</t>
  </si>
  <si>
    <t>DLAŽBY Z LOMOVÉHO KAMENE NA SUCHO</t>
  </si>
  <si>
    <t>Odláždění propustu z lomového kamene tl. 200 mm. do ŠP lože
Lože v položce 45157
Počet odečten digitálně ze situace</t>
  </si>
  <si>
    <t>253,4*0,2 = 50,680 [A]</t>
  </si>
  <si>
    <t>položka zahrnuje:
- nutné zemní práce (svahování, úpravu pláně a pod.)
- dodávku a položení dlažby z lomového kamene do předepsaného tvaru
- spárování, těsnění, tmelení a vyplnění spar případně s vyklínováním
- úprava povrchu pro odvedení srážkové vody
- nezahrnuje podklad pod dlažbu, vykazuje se samostatně položkami SD 45</t>
  </si>
  <si>
    <t>"tl. 200mm: "(201,5+12,4+74,02)*0,2"0" = 57,584 [A]_x000d_
 "Celkem: "A = 57,584 [B]</t>
  </si>
  <si>
    <t>"Propusut: "10,7 = 10,700 [A]_x000d_
 "Dlažby: "15,7 = 15,700 [B]_x000d_
 "Celkem: "A+B = 26,400 [C]</t>
  </si>
  <si>
    <t>ŠDa tl. 150 mm
Plocha odečtena digitálně ze situace</t>
  </si>
  <si>
    <t>1602,15 = 1602,150 [A]_x000d_
 "Celkem: "A = 1602,150 [B]</t>
  </si>
  <si>
    <t>ŠDb tl. min. 150 mm
Materiál bude využit v technologii recyklace na místě za studena, položka 567503
Plocha odečtena digitálně ze situace a řezů</t>
  </si>
  <si>
    <t>1454,75 = 1454,750 [A]_x000d_
 "Celkem: "A = 1454,750 [B]</t>
  </si>
  <si>
    <t>567503</t>
  </si>
  <si>
    <t>VRSTVY PRO OBNOVU A OPRAVY RECYKL ZA STUDENA PĚN ASFALTEM</t>
  </si>
  <si>
    <t>Recyklace na místě za studena dle TP 208 vrstvy ŠDB za využití R-materiálu z vyzískaného z frézování asfaltových vrstev, který splňují parametry nebezpečného odpadu. R-materiál musí být stabilizován zpěněným asfaltem nebo asfaltovou emulzí dle vyhlášky 130/2019 Sb. a TP 208. Dle průkazních zkoušek případné dodávka a doplnění vhodného hydraulického pojiva.
Poměr 70% ŠDb 30% vytěžený R-materiál z celkového objemu recyklace za studena.
Vrstva min. tl. 150 mm</t>
  </si>
  <si>
    <t>1984,58 = 1984,580 [A]_x000d_
 "Celkem: "A = 1984,580 [B]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</si>
  <si>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</si>
  <si>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56932</t>
  </si>
  <si>
    <t>ZPEVNĚNÍ KRAJNIC ZE ŠTĚRKODRTI TL. DO 100MM</t>
  </si>
  <si>
    <t>Plocha odečtena digitálně ze situace</t>
  </si>
  <si>
    <t>4993,825 = 4993,825 [A]_x000d_
 "Celkem: "A = 4993,825 [B]</t>
  </si>
  <si>
    <t>- dodání kameniva předepsané kvality a zrnitosti
- rozprostření a zhutnění vrstvy v předepsané tloušťce
- zřízení vrstvy bez rozlišení šířky, pokládání vrstvy po etapách</t>
  </si>
  <si>
    <t>10604,823 = 10604,823 [A]_x000d_
 "Celkem: "A = 10604,823 [B]</t>
  </si>
  <si>
    <t>"Pod ACO: "14766,9 = 14766,900 [A]_x000d_
 "Pod ACL: "15209,907 = 15209,907 [B]_x000d_
 "Celkem: "A+B = 29976,807 [C]</t>
  </si>
  <si>
    <t>14766,9 = 14766,900 [A]</t>
  </si>
  <si>
    <t>ACL 16+ tl. 60 mm
Plocha odečtena digitálně ze situace a řezů</t>
  </si>
  <si>
    <t>"plocha + 3% rozšíření vrstvy"_x000d_
 14766,9*1,03 = 15209,907 [A]</t>
  </si>
  <si>
    <t>574E06</t>
  </si>
  <si>
    <t>ASFALTOVÝ BETON PRO PODKLADNÍ VRSTVY ACP 16+, 16S</t>
  </si>
  <si>
    <t>ACP 16+ tl. 50 mm + vyrovnávky
Plocha odečtena digitálně ze situace a řezů</t>
  </si>
  <si>
    <t>10604,823*0,05 = 530,241 [A]_x000d_
 "Vyrovnávky: "38,355 = 38,355 [B]_x000d_
 "Celkem: "A+B = 568,596 [C]</t>
  </si>
  <si>
    <t>58212</t>
  </si>
  <si>
    <t>DLÁŽDĚNÉ KRYTY Z VELKÝCH KOSTEK DO LOŽE Z MC</t>
  </si>
  <si>
    <t>Kostka kamenná velká (160x160x160) dle ČSN 73 6131
Podklad v položce 45131
Plocha odečtena digitálně ze situace</t>
  </si>
  <si>
    <t>40,5 = 40,500 [A]_x000d_
 "Celkem: "A = 40,500 [B]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</si>
  <si>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</si>
  <si>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58222</t>
  </si>
  <si>
    <t>DLÁŽDĚNÉ KRYTY Z DROBNÝCH KOSTEK DO LOŽE Z MC</t>
  </si>
  <si>
    <t>Kamenná kostka drobná (100x100x100 mm) pro odláždění vtokových jímek v provedení 3 řádků vč. betonové lože tl. 100 mm C20/25 n XF3</t>
  </si>
  <si>
    <t>2,04*14 = 28,560 [A]_x000d_
 "Celkem: "A = 28,560 [B]</t>
  </si>
  <si>
    <t>8</t>
  </si>
  <si>
    <t>Potrubí</t>
  </si>
  <si>
    <t>87433</t>
  </si>
  <si>
    <t>POTRUBÍ Z TRUB PLASTOVÝCH ODPADNÍCH DN DO 150MM</t>
  </si>
  <si>
    <t>DN150 SN 16
úprava napojení přípojky UV
Délka odečtena digitálně ze situace</t>
  </si>
  <si>
    <t>7 = 7,000 [A]_x000d_
 "Celkem: "A = 7,000 [B]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</si>
  <si>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</si>
  <si>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87445</t>
  </si>
  <si>
    <t>POTRUBÍ Z TRUB PLASTOVÝCH ODPADNÍCH DN DO 300MM</t>
  </si>
  <si>
    <t>DN300 SN12
Odečteno digitálně ze situce</t>
  </si>
  <si>
    <t>82 = 82,000 [A]_x000d_
 "Celkem: "A = 82,000 [B]</t>
  </si>
  <si>
    <t>87446</t>
  </si>
  <si>
    <t>POTRUBÍ Z TRUB PLASTOVÝCH ODPADNÍCH DN DO 400MM</t>
  </si>
  <si>
    <t>SN16
Propusty pod sjezdy
Délka odečtena digitálně ze situace</t>
  </si>
  <si>
    <t>22,5 = 22,500 [A]_x000d_
 "Celkem: "A = 22,500 [B]</t>
  </si>
  <si>
    <t>87458</t>
  </si>
  <si>
    <t>POTRUBÍ Z TRUB PLAST ODPAD DN DO 600MM</t>
  </si>
  <si>
    <t>Propusty DN600 SN 16
Délka odečtena digitálně ze situace</t>
  </si>
  <si>
    <t>206,8 = 206,800 [A]_x000d_
 "Celkem: "A = 206,800 [B]</t>
  </si>
  <si>
    <t>87460</t>
  </si>
  <si>
    <t>POTRUBÍ Z TRUB PLAST ODPAD DN DO 800MM</t>
  </si>
  <si>
    <t>Propust DN800 SN 16
Délka odečtena digitálně ze situace</t>
  </si>
  <si>
    <t>23 = 23,000 [A]_x000d_
 "Celkem: "A = 23,000 [B]</t>
  </si>
  <si>
    <t>894145</t>
  </si>
  <si>
    <t>ŠACHTY KANALIZAČNÍ Z BETON DÍLCŮ NA POTRUBÍ DN DO 300MM</t>
  </si>
  <si>
    <t>Odečteno digitálně ze situace</t>
  </si>
  <si>
    <t>4 = 4,000 [A]_x000d_
 "Celkem: "A = 4,000 [B]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</si>
  <si>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</si>
  <si>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89712</t>
  </si>
  <si>
    <t>VPUSŤ KANALIZAČNÍ ULIČNÍ KOMPLETNÍ Z BETONOVÝCH DÍLCŮ</t>
  </si>
  <si>
    <t>Počet odečten digitálně ze situace</t>
  </si>
  <si>
    <t>8 = 8,000 [A]_x000d_
 "Celkem: "A = 8,000 [B]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</si>
  <si>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</si>
  <si>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899123</t>
  </si>
  <si>
    <t>MŘÍŽE Z KOMPOZITU SAMOSTATNÉ</t>
  </si>
  <si>
    <t>třída zatížení C250</t>
  </si>
  <si>
    <t>13+1 = 14,000 [A]_x000d_
 "Celkem: "A = 14,000 [B]</t>
  </si>
  <si>
    <t>Položka zahrnuje dodávku a osazení předepsané mříže včetně rámu</t>
  </si>
  <si>
    <t>9111A3</t>
  </si>
  <si>
    <t>ZÁBRADLÍ SILNIČNÍ S VODOR MADLY - DEMONTÁŽ S PŘESUNEM</t>
  </si>
  <si>
    <t>Demontovaný materiál zůstává zhotoviteli
Délka odečtena digitálně ze situace</t>
  </si>
  <si>
    <t>60 = 60,000 [A]_x000d_
 "Celkem: "A = 60,000 [B]</t>
  </si>
  <si>
    <t>položka zahrnuje:
- demontáž a odstranění zařízení
- jeho odvoz na předepsané místo</t>
  </si>
  <si>
    <t>9112A1</t>
  </si>
  <si>
    <t>ZÁBRADLÍ MOSTNÍ S VODOR MADLY - DODÁVKA A MONTÁŽ</t>
  </si>
  <si>
    <t>Zábradlí propustu
Délka odečtena digitálně ze situace</t>
  </si>
  <si>
    <t>3 = 3,000 [A]_x000d_
 "Celkem: "A = 3,000 [B]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</si>
  <si>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</si>
  <si>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9113A1</t>
  </si>
  <si>
    <t>SVODIDLO OCEL SILNIČ JEDNOSTR, ÚROVEŇ ZADRŽ N1, N2 - DODÁVKA A MONTÁŽ</t>
  </si>
  <si>
    <t>1080 = 1080,000 [A]_x000d_
 "Celkem: "A = 1080,000 [B]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</si>
  <si>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</si>
  <si>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Dřevoocelové svodidlo</t>
  </si>
  <si>
    <t>73 = 73,000 [A]_x000d_
 "Celkem: "A = 73,000 [B]</t>
  </si>
  <si>
    <t>917224</t>
  </si>
  <si>
    <t>SILNIČNÍ A CHODNÍKOVÉ OBRUBY Z BETONOVÝCH OBRUBNÍKŮ ŠÍŘ 150MM</t>
  </si>
  <si>
    <t>Betonový obrubník 250/150/1000
Délka odečtena digitálně ze situace</t>
  </si>
  <si>
    <t>49 = 49,000 [A]_x000d_
 "Celkem: "A = 49,000 [B]</t>
  </si>
  <si>
    <t>Položka zahrnuje:
dodání a pokládku betonových obrubníků o rozměrech předepsaných zadávací dokumentací
betonové lože i boční betonovou opěrku.</t>
  </si>
  <si>
    <t>9181D</t>
  </si>
  <si>
    <t>ČELA PROPUSTU Z TRUB DN DO 600MM Z BETONU</t>
  </si>
  <si>
    <t>Betonové čelo propustu
Počet odečten digitálně ze situace</t>
  </si>
  <si>
    <t xml:space="preserve"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zábradlí.</t>
  </si>
  <si>
    <t>9182D</t>
  </si>
  <si>
    <t>VTOKOVÉ JÍMKY BETONOVÉ VČETNĚ DLAŽBY PROPUSTU Z TRUB DN DO 600MM</t>
  </si>
  <si>
    <t>13 = 13,000 [A]_x000d_
 "Celkem: "A = 13,000 [B]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</si>
  <si>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mříž a zábradlí.</t>
  </si>
  <si>
    <t>9182E</t>
  </si>
  <si>
    <t>VTOKOVÉ JÍMKY BETONOVÉ VČETNĚ DLAŽBY PROPUSTU Z TRUB DN DO 800MM</t>
  </si>
  <si>
    <t>931323</t>
  </si>
  <si>
    <t>TĚSNĚNÍ DILATAČ SPAR ASF ZÁLIVKOU MODIFIK PRŮŘ DO 300MM2</t>
  </si>
  <si>
    <t>96615</t>
  </si>
  <si>
    <t>BOURÁNÍ KONSTRUKCÍ Z PROSTÉHO BETONU</t>
  </si>
  <si>
    <t>Odstranění sloupků zábradlí a betonových čel propustů
Digitálně odečteno ze situace a řezu</t>
  </si>
  <si>
    <t>"Zábradlí: "2,8 = 2,800 [A]_x000d_
 "Čela propustl: "49,8*3*2*0,55 = 164,340 [B]_x000d_
 "Celkem: "A+B = 167,140 [C]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</si>
  <si>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</si>
  <si>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966358</t>
  </si>
  <si>
    <t>BOURÁNÍ PROPUSTŮ Z TRUB DN DO 600MM</t>
  </si>
  <si>
    <t>Odstranění stávajících propustů vč. odvozu a uložení na skládku
Poplatek za skládku uveden v položce 014102.4
Délka odečtena digitálně ze situace</t>
  </si>
  <si>
    <t>229,8 = 229,800 [A]_x000d_
 "Celkem: "A = 229,800 [B]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</si>
  <si>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</si>
  <si>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96687</t>
  </si>
  <si>
    <t>VYBOURÁNÍ ULIČNÍCH VPUSTÍ KOMPLETNÍCH</t>
  </si>
  <si>
    <t>Odstranění UV vč. odvozu a uložení na skládku
Poplatek za skládku uveden v položce 014102.4
Počet odečten digitálně ze situace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</si>
  <si>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</si>
  <si>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106.NA-N</t>
  </si>
  <si>
    <t>Velká Ves, km 11,600 - 14,184 56, nástupiště - nezpůsobilé</t>
  </si>
  <si>
    <t>4,04 = 4,040 [A]_x000d_
 "Celkem: "A = 4,040 [B]</t>
  </si>
  <si>
    <t>"12373: "20,039 = 20,039 [A]_x000d_
 "Celkem: "A*2,0 = 40,078 [B]</t>
  </si>
  <si>
    <t>Suť z betonových dlaždic (2,0 t/m3)</t>
  </si>
  <si>
    <t>"11318: "0,31 = 0,310 [A]_x000d_
 "Celkem: "A*2 = 0,620 [B]</t>
  </si>
  <si>
    <t>11318</t>
  </si>
  <si>
    <t>ODSTRANĚNÍ KRYTU ZPEVNĚNÝCH PLOCH Z DLAŽDIC</t>
  </si>
  <si>
    <t>Vybourání CB dlažby tl. 60 mm
vč. odvozu a uložení na skládku určenou zhotovitelem
Poplatek za skládku uveden v položce 014102.5
Plocha odečtena digitálně ze situace</t>
  </si>
  <si>
    <t>5,16*0,06 = 0,310 [A]_x000d_
 "Celkem: "A = 0,310 [B]</t>
  </si>
  <si>
    <t>Odkop vč. odvozu na skládku
Uložení na skládku v položce 17120, Poplatek za skládku uveden v položce 014102.1
Plocha odečtena digitálně ze situace a řezu</t>
  </si>
  <si>
    <t>20,039 = 20,039 [A]_x000d_
 "Celkem: "A = 20,039 [B]</t>
  </si>
  <si>
    <t>17180</t>
  </si>
  <si>
    <t>ULOŽENÍ SYPANINY DO NÁSYPŮ Z NAKUPOVANÝCH MATERIÁLŮ</t>
  </si>
  <si>
    <t>Násyp ze zemin min. podmínečně vhodných vč. pořízení a dovozu na místo rozprostření
míra zhutnění dle ČSN 73 6133</t>
  </si>
  <si>
    <t>34,419 = 34,419 [A]_x000d_
 "Celkem: "A = 34,419 [B]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</si>
  <si>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</si>
  <si>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18241</t>
  </si>
  <si>
    <t>ZALOŽENÍ TRÁVNÍKU RUČNÍM VÝSEVEM</t>
  </si>
  <si>
    <t>Plocha odečtena digitálně ze situace a řezů</t>
  </si>
  <si>
    <t>26,93 = 26,930 [A]_x000d_
 "Celkem: "A = 26,930 [B]</t>
  </si>
  <si>
    <t>Zahrnuje dodání předepsané travní směsi, její výsev na ornici, zalévání, první pokosení, to vše bez ohledu na sklon terénu</t>
  </si>
  <si>
    <t>Štěrkodrť ŠDA min.150 mm
Plocha odečtena digitálně ze situace a řezu</t>
  </si>
  <si>
    <t>10,19 = 10,190 [A]_x000d_
 "Celkem: "A = 10,190 [B]</t>
  </si>
  <si>
    <t>582611</t>
  </si>
  <si>
    <t>KRYTY Z BETON DLAŽDIC SE ZÁMKEM ŠEDÝCH TL 60MM DO LOŽE Z KAM</t>
  </si>
  <si>
    <t>Dlažba tl. 60 mm vč. lože z kameniva fr. 4/6 tl. 30 mm
Plocha odečtena digitálně ze situace</t>
  </si>
  <si>
    <t>61,2 = 61,200 [A]_x000d_
 "Celkem: "A = 61,200 [B]</t>
  </si>
  <si>
    <t>58261A</t>
  </si>
  <si>
    <t>KRYTY Z BETON DLAŽDIC SE ZÁMKEM BAREV RELIÉF TL 60MM DO LOŽE Z KAM</t>
  </si>
  <si>
    <t>4,74 = 4,740 [A]_x000d_
 "Celkem: "A = 4,740 [B]</t>
  </si>
  <si>
    <t>9111A1</t>
  </si>
  <si>
    <t>ZÁBRADLÍ SILNIČNÍ S VODOR MADLY - DODÁVKA A MONTÁŽ</t>
  </si>
  <si>
    <t>Silniční zábradlí výšky 1,1 m
kotveno šrouby 6x80mm + podložka do ocelové hmoždiny
Délka odečtena digitálně ze situace</t>
  </si>
  <si>
    <t>22,9 = 22,900 [A]_x000d_
 "Celkem: "A = 22,900 [B]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</si>
  <si>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</si>
  <si>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915111</t>
  </si>
  <si>
    <t>VODOROVNÉ DOPRAVNÍ ZNAČENÍ BARVOU HLADKÉ - DODÁVKA A POKLÁDKA</t>
  </si>
  <si>
    <t>"V11a: "13,75 = 13,750 [A]_x000d_
 "Celkem: "A = 13,750 [B]</t>
  </si>
  <si>
    <t>položka zahrnuje:
- dodání a pokládku nátěrového materiálu (měří se pouze natíraná plocha)
- předznačení a reflexní úpravu</t>
  </si>
  <si>
    <t>Červený kontrastní pás</t>
  </si>
  <si>
    <t>15 = 15,000 [A]_x000d_
 "Celkem: "A = 15,000 [B]</t>
  </si>
  <si>
    <t>915221</t>
  </si>
  <si>
    <t>VODOR DOPRAV ZNAČ PLASTEM STRUKTURÁLNÍ NEHLUČNÉ - DOD A POKLÁDKA</t>
  </si>
  <si>
    <t>91552</t>
  </si>
  <si>
    <t>VODOR DOPRAV ZNAČ - PÍSMENA</t>
  </si>
  <si>
    <t>12 = 12,000 [A]_x000d_
 "Celkem: "A = 12,000 [B]</t>
  </si>
  <si>
    <t>položka zahrnuje:
- dodání a pokládku nátěrového materiálu
- předznačení a reflexní úpravu</t>
  </si>
  <si>
    <t>91710</t>
  </si>
  <si>
    <t>OBRUBY Z BETONOVÝCH PALISÁD</t>
  </si>
  <si>
    <t>Betonová palisáda 200x175x1500
do betonového lože tl. min. 200 mm C20/25nXF3 délky 22.9 m
Plocha odečtena digitálně ze situace a řezu</t>
  </si>
  <si>
    <t>7,557 = 7,557 [A]_x000d_
 "Celkem: "A = 7,557 [B]</t>
  </si>
  <si>
    <t>Položka zahrnuje:
dodání a pokládku betonových palisád o rozměrech předepsaných zadávací dokumentací
betonové lože i boční betonovou opěrku.</t>
  </si>
  <si>
    <t>917211</t>
  </si>
  <si>
    <t>ZÁHONOVÉ OBRUBY Z BETONOVÝCH OBRUBNÍKŮ ŠÍŘ 50MM</t>
  </si>
  <si>
    <t>Obrubník zahradní betonový 50/200 do betonového lože tl. 100 mm C20/25nXF3
Délka odečtena digitálně ze situace</t>
  </si>
  <si>
    <t>Obruba silniční 150/250 do bet. Lože tl. 100 mm C20/25nXF3
Délka odečtena digitálně ze situace</t>
  </si>
  <si>
    <t>6 = 6,000 [A]_x000d_
 "Celkem: "A = 6,000 [B]</t>
  </si>
  <si>
    <t>91725</t>
  </si>
  <si>
    <t>NÁSTUPIŠTNÍ OBRUBNÍKY BETONOVÉ</t>
  </si>
  <si>
    <t>Obruba bezbariérová do bet. Lože tl. 150 mm C 20/25nXF3
Výška nášlapu 20 cm
Délka odečtena digitálně ze situace</t>
  </si>
  <si>
    <t>36 = 36,000 [A]_x000d_
 "Celkem: "A = 36,000 [B]</t>
  </si>
  <si>
    <t>93767</t>
  </si>
  <si>
    <t>A</t>
  </si>
  <si>
    <t>MOBILIÁŘ - PŘÍSTŘEŠKY PRO ZASTÁVKY VEŘEJNÉ DOPRAVY</t>
  </si>
  <si>
    <t>Přístřešek BUS rozměr 1800x4000x2500 mm (HxDxV) nebo podobný, ocelová konstrukce s výplní z průsvitného komůrkového polykarbonátu, výsledný výrobek bude odsouhlasen zástupcem města Broumov</t>
  </si>
  <si>
    <t>Položka zahrnuje:
- montáž, osazení a dodávku kompletního zařízení, předepsaného zadávací dokumentací
- mimostavništní a vnitrostaveništní dopravu
- nezbytné zemní práce a základové konstrukce
- předepsanou povrchovou úpravu (nátěry a pod.)
Pozn.: materiál uvedený v textu představuje rozhodující podíl ve výrobku</t>
  </si>
  <si>
    <t>93767R</t>
  </si>
  <si>
    <t>MOBILIÁŘ - PŘÍSTŘEŠKY PRO ZASTÁVKY VEŘEJNÉ DOPRAVY, DEMONTÁŽ</t>
  </si>
  <si>
    <t>Odstranění stávajícího přístřešku, vč. odvozu a uložení na skládku zhotovitele</t>
  </si>
  <si>
    <t>SO 191.6.PVH</t>
  </si>
  <si>
    <t>Dopravní značení - přímé výdaje hlavní</t>
  </si>
  <si>
    <t>91297</t>
  </si>
  <si>
    <t>DOPRAVNÍ ZRCADLO</t>
  </si>
  <si>
    <t>2x dopravní zrcadlo na 1 sloupku</t>
  </si>
  <si>
    <t>položka zahrnuje:
- dodání a osazení zrcadla včetně nutných zemních prací
- předepsaná povrchová úprava
- vnitrostaveništní a mimostaveništní doprava
- odrazky plastové nebo z retroreflexní fólie.</t>
  </si>
  <si>
    <t>914131</t>
  </si>
  <si>
    <t>DOPRAVNÍ ZNAČKY ZÁKLADNÍ VELIKOSTI OCELOVÉ FÓLIE TŘ 2 - DODÁVKA A MONTÁŽ</t>
  </si>
  <si>
    <t>39+2 = 41,000 [A]_x000d_
 "Celkem: "A = 41,000 [B]</t>
  </si>
  <si>
    <t>položka zahrnuje:
- dodávku a montáž značek v požadovaném provedení</t>
  </si>
  <si>
    <t>914133</t>
  </si>
  <si>
    <t>DOPRAVNÍ ZNAČKY ZÁKLADNÍ VELIKOSTI OCELOVÉ FÓLIE TŘ 2 - DEMONTÁŽ</t>
  </si>
  <si>
    <t>vč. odvozu a uložení na skládku zhotovitele
Počet odečten digitálně ze situace</t>
  </si>
  <si>
    <t>39 = 39,000 [A]_x000d_
 "Celkem: "A = 39,000 [B]</t>
  </si>
  <si>
    <t>Položka zahrnuje odstranění, demontáž a odklizení materiálu s odvozem na předepsané místo</t>
  </si>
  <si>
    <t>914431</t>
  </si>
  <si>
    <t>DOPRAVNÍ ZNAČKY 100X150CM OCELOVÉ FÓLIE TŘ 2 - DODÁVKA A MONTÁŽ</t>
  </si>
  <si>
    <t>Počet odečten digitálně ze situace
Upevnení na dva sloupky</t>
  </si>
  <si>
    <t>914521</t>
  </si>
  <si>
    <t>DOPRAV ZNAČ VELKOPLOŠ OCEL LAMELY FÓLIE TŘ 2 - DOD A MONT</t>
  </si>
  <si>
    <t>2*2*1,5 = 6,000 [A]_x000d_
 "Celkem: "A = 6,000 [B]</t>
  </si>
  <si>
    <t>914523</t>
  </si>
  <si>
    <t>DOPRAV ZNAČ VELKOPLOŠ OCEL LAMELY FÓLIE TŘ 2 - DEMONTÁŽ</t>
  </si>
  <si>
    <t>vč. odvozu a uložení na skládku zhotovitele</t>
  </si>
  <si>
    <t>914921</t>
  </si>
  <si>
    <t>SLOUPKY A STOJKY DOPRAVNÍCH ZNAČEK Z OCEL TRUBEK DO PATKY - DODÁVKA A MONTÁŽ</t>
  </si>
  <si>
    <t>vč. zemních prací a betonové patky
Počet odečten digitálně ze situace</t>
  </si>
  <si>
    <t>22+4+4+1+2 = 33,000 [A]_x000d_
 "Celkem: "A = 33,000 [B]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</si>
  <si>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</si>
  <si>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</si>
  <si>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</si>
  <si>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vč. odvozu a uložení na skládku zhotovitele
Poplatek za skládku betonové patky v položce 014102.4</t>
  </si>
  <si>
    <t>22+4 = 26,000 [A]_x000d_
 "Celkem: "A = 26,000 [B]</t>
  </si>
  <si>
    <t>vč. předznačení
Plocha odečtena digitálně ze situace</t>
  </si>
  <si>
    <t>"V2b (1,5/1,5/0,25): "44/2*0,25 = 5,500 [A]_x000d_
 "V4 (0,25): "5118*0,25+60*0,25 = 1294,500 [B]_x000d_
 "V7a: "9 = 9,000 [C]_x000d_
 "V13: "3,65 = 3,650 [D]_x000d_
 "Celkem: "A+B+C+D = 1312,650 [E]</t>
  </si>
  <si>
    <t>915211</t>
  </si>
  <si>
    <t>VODOROVNÉ DOPRAVNÍ ZNAČENÍ PLASTEM HLADKÉ - DODÁVKA A POKLÁDKA</t>
  </si>
  <si>
    <t>Definitivní dopravní značení</t>
  </si>
  <si>
    <t>SO 192.6.PVD</t>
  </si>
  <si>
    <t>DIO - přímé výdaje doprovodné</t>
  </si>
  <si>
    <t>02710</t>
  </si>
  <si>
    <t>POMOC PRÁCE ZŘÍZ NEBO ZAJIŠŤ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</si>
  <si>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na celou stavbu.</t>
  </si>
  <si>
    <t>914132.01</t>
  </si>
  <si>
    <t>DOPRAVNÍ ZNAČKY ZÁKLADNÍ VELIKOSTI OCELOVÉ FÓLIE TŘ 2 - MONTÁŽ S PŘEMÍSTĚNÍM</t>
  </si>
  <si>
    <t>Včetně dodání, montáže, přemístění a nájmu po celou dobu stavby,</t>
  </si>
  <si>
    <t>29 = 29,000 [A]_x000d_
 "Celkem: "A = 29,000 [B]</t>
  </si>
  <si>
    <t>položka zahrnuje:
- dopravu demontované značky z dočasné skládky
- osazení a montáž značky na místě určeném projektem
- nutnou opravu poškozených částí
nezahrnuje dodávku značky</t>
  </si>
  <si>
    <t>29 = 29,000 [A]</t>
  </si>
  <si>
    <t>914922.01</t>
  </si>
  <si>
    <t>SLOUPKY A STOJKY DZ Z OCEL TRUBEK DO PATKY MONTÁŽ S PŘESUNEM</t>
  </si>
  <si>
    <t>"SDZ "29*1 = 29,000 [A]_x000d_
 "Z2 "10*2 = 20,000 [B]_x000d_
 "Celkem: "A+B = 49,000 [C]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</si>
  <si>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</si>
  <si>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49 = 49,000 [A]</t>
  </si>
  <si>
    <t>915321</t>
  </si>
  <si>
    <t>VODOR DOPRAV ZNAČ Z FÓLIE DOČAS ODSTRANITEL - DOD A POKLÁDKA</t>
  </si>
  <si>
    <t>V5</t>
  </si>
  <si>
    <t>90*0,5 = 45,000 [A]_x000d_
 "Celkem: "A = 45,000 [B]</t>
  </si>
  <si>
    <t>položka zahrnuje:
- dodání a pokládku předepsané fólie
- zahrnuje předznačení</t>
  </si>
  <si>
    <t>915322</t>
  </si>
  <si>
    <t>VODOR DOPRAV ZNAČ Z FÓLIE DOČAS ODSTRANITEL - ODSTRANĚNÍ</t>
  </si>
  <si>
    <t>Odstranění V5</t>
  </si>
  <si>
    <t>zahrnuje odstranění značení bez ohledu na způsob provedení (zatření, zbroušení) a odklizení vzniklé suti</t>
  </si>
  <si>
    <t>916112.01</t>
  </si>
  <si>
    <t>DOPRAV SVĚTLO VÝSTRAŽ SAMOSTATNÉ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</si>
  <si>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</si>
  <si>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916113</t>
  </si>
  <si>
    <t>DOPRAV SVĚTLO VÝSTRAŽ SAMOSTATNÉ - DEMONTÁŽ</t>
  </si>
  <si>
    <t>4 = 4,000 [A]</t>
  </si>
  <si>
    <t>Položka zahrnuje odstranění, demontáž a odklizení zařízení s odvozem na předepsané místo</t>
  </si>
  <si>
    <t>916122.01</t>
  </si>
  <si>
    <t>DOPRAV SVĚTLO VÝSTRAŽ SOUPRAVA 3KS - MONTÁŽ S PŘESUNEM</t>
  </si>
  <si>
    <t>916123</t>
  </si>
  <si>
    <t>DOPRAV SVĚTLO VÝSTRAŽ SOUPRAVA 3KS - DEMONTÁŽ</t>
  </si>
  <si>
    <t>916152.01</t>
  </si>
  <si>
    <t>SEMAFOROVÁ PŘENOSNÁ SOUPRAVA - MONTÁŽ S PŘESUNEM</t>
  </si>
  <si>
    <t>916153</t>
  </si>
  <si>
    <t>SEMAFOROVÁ PŘENOSNÁ SOUPRAVA - DEMONTÁŽ</t>
  </si>
  <si>
    <t>2 = 2,000 [A]</t>
  </si>
  <si>
    <t>916322.01</t>
  </si>
  <si>
    <t>DOPRAVNÍ ZÁBRANY Z2 S FÓLIÍ TŘ 2 - MONTÁŽ S PŘESUNEM</t>
  </si>
  <si>
    <t>10 = 10,000 [A]_x000d_
 "Celkem: "A = 10,000 [B]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</si>
  <si>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</si>
  <si>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916323</t>
  </si>
  <si>
    <t>DOPRAVNÍ ZÁBRANY Z2 S FÓLIÍ TŘ 2 - DEMONTÁŽ</t>
  </si>
  <si>
    <t>10 = 10,000 [A]</t>
  </si>
  <si>
    <t>916362.01</t>
  </si>
  <si>
    <t>SMĚROVACÍ DESKY Z4 OBOUSTR S FÓLIÍ TŘ 2 - MONTÁŽ S PŘESUNEM</t>
  </si>
  <si>
    <t>120 = 120,000 [A]_x000d_
 "Celkem: "A = 120,000 [B]</t>
  </si>
  <si>
    <t>916363</t>
  </si>
  <si>
    <t>SMĚROVACÍ DESKY Z4 OBOUSTR S FÓLIÍ TŘ 2 - DEMONTÁŽ</t>
  </si>
  <si>
    <t>120 = 120,000 [A]</t>
  </si>
  <si>
    <t>916532.01</t>
  </si>
  <si>
    <t>PATKA PRO VODÍCÍ DESKY SAMOSTATNÁ DO 10KG - MONTÁŽ S PŘESUN</t>
  </si>
  <si>
    <t>"SDZ 2ks "29*2 = 58,000 [A]_x000d_
 "Z2 2 + 2 ks "10*4 = 40,000 [B]_x000d_
 "Z4 1ks "120*1 = 120,000 [C]_x000d_
 "Celkem: "A+B+C = 218,000 [D]</t>
  </si>
  <si>
    <t>916533</t>
  </si>
  <si>
    <t>PATKA PRO VODÍCÍ DESKY SAMOSTATNÁ DO 10KG - DEMONTÁŽ</t>
  </si>
  <si>
    <t>218 = 218,000 [A]</t>
  </si>
  <si>
    <t>SO 406.NV</t>
  </si>
  <si>
    <t>Nasvětlení ostrůvku - nezpůsobilé výdaje</t>
  </si>
  <si>
    <t>Pomocné práce pro VO (Ochrana stávajícího vedení NN)</t>
  </si>
  <si>
    <t>SO 406.PVH</t>
  </si>
  <si>
    <t>Nasvětlení ostrůvku - přímé výdaje hlavní</t>
  </si>
  <si>
    <t>7</t>
  </si>
  <si>
    <t>Přidružená stavební výroba</t>
  </si>
  <si>
    <t>742241</t>
  </si>
  <si>
    <t>VEDENÍ VENKOVNÍ NN, ZÁVĚSNÝ KABEL NAD TŘI ŽÍLY DO 6 MM2</t>
  </si>
  <si>
    <t>Vedení VO vč. rezervy 10% a napojení na stávající VO
Délka odečtena digitálně ze situace</t>
  </si>
  <si>
    <t>108,6*1,1 = 119,460 [A]_x000d_
 "Celkem: "A = 119,460 [B]</t>
  </si>
  <si>
    <t>1. Položka obsahuje:
 – měření, roztahování, dělení, spojování, zakončení a pod.
 – veškeré příslušenství
2. Položka neobsahuje:
 X
3. Způsob měření:
Měří se metr délkový.</t>
  </si>
  <si>
    <t>743341</t>
  </si>
  <si>
    <t>VÝLOŽNÍK PRO MONTÁŽ SVÍTIDLA NA STĚNU/BETONOVÝ STOŽÁR DÉLKA VYLOŽENÍ DO 1 M</t>
  </si>
  <si>
    <t>Třmenový výložník
Počet odečten digitálně ze situace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</si>
  <si>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</si>
  <si>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743553</t>
  </si>
  <si>
    <t>SVÍTIDLO VENKOVNÍ VŠEOBECNÉ LED, MIN. IP 44, PŘES 25 DO 45 W</t>
  </si>
  <si>
    <t>29,5W
Počet odečten digitálně z situace</t>
  </si>
  <si>
    <t>1. Položka obsahuje:
 – zdroj a veškeré příslušenství
 – technický popis viz. projektová dokumentace
2. Položka neobsahuje:
 X
3. Způsob měření:
Udává se počet kusů kompletní konstrukce nebo práce.</t>
  </si>
  <si>
    <t>743554</t>
  </si>
  <si>
    <t>SVÍTIDLO VENKOVNÍ VŠEOBECNÉ LED, MIN. IP 44, PŘES 45 W</t>
  </si>
  <si>
    <t>48,5W
Počet odečten digitálně ze situace</t>
  </si>
  <si>
    <t>743Z37</t>
  </si>
  <si>
    <t>DEMONTÁŽ SVÍTIDLA ZE STOŽÁRU/BRÁNY TRAKČNÍHO VEDENÍ</t>
  </si>
  <si>
    <t>demontáž svítidla vč. držáků svítidel, příslušných kabelů a proudových svorek. 
Povinný odkup materiálu zhotovitelem
Počet odečten digitálně ze stuace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</si>
  <si>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</si>
  <si>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SO 801.PVH</t>
  </si>
  <si>
    <t>Aktualizace inventarizace dřevin a kácení - přímé výdaje hlavní</t>
  </si>
  <si>
    <t>11110</t>
  </si>
  <si>
    <t>ODSTRANĚNÍ TRAVIN</t>
  </si>
  <si>
    <t>vč.naložení a odvozu vč. likvidace 
Před zahájením prací a po jejich dokončení</t>
  </si>
  <si>
    <t>2*2585*2 = 10340,000 [A]_x000d_
 "Celkové množství "10340.000000 = 10340,000 [B]</t>
  </si>
  <si>
    <t>Položka zahrnuje:
- odstranění travin bez ohledu na způsob provedení
- přemístění travin s uložením na hromady
Položka nezahrnuje:
- x</t>
  </si>
  <si>
    <t>11120</t>
  </si>
  <si>
    <t>ODSTRANĚNÍ KŘOVIN</t>
  </si>
  <si>
    <t>vč. likvidace
Plocha odečtena dle dendrologického průzkumu</t>
  </si>
  <si>
    <t>950 = 950,000 [A]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</si>
  <si>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</si>
  <si>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</si>
  <si>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</si>
  <si>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Získané dřevo zůstává zhotoviteli
Počet odečten z dendrologického průzkumu</t>
  </si>
  <si>
    <t>18 = 18,000 [A]_x000d_
 "Celkem: "A = 18,000 [B]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</si>
  <si>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</si>
  <si>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</si>
  <si>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</t>
  </si>
  <si>
    <t>18481</t>
  </si>
  <si>
    <t>OCHRANA STROMŮ BEDNĚNÍM</t>
  </si>
  <si>
    <t>Ochrana stávajících dřevin</t>
  </si>
  <si>
    <t>47*8 = 376,000 [A]_x000d_
 "Celkem: "A = 376,000 [B]</t>
  </si>
  <si>
    <t>položka zahrnuje veškerý materiál, výrobky a polotovary, včetně mimostaveništní a vnitrostaveništní dopravy (rovněž přesuny), včetně naložení a složení, případně s uložením</t>
  </si>
  <si>
    <t>96617</t>
  </si>
  <si>
    <t>BOURÁNÍ KONSTRUKCÍ ZE DŘEVA</t>
  </si>
  <si>
    <t>předpoklad tlouštky prken 22 mm
vč. odvozu na skládku určenou zhotovitelem</t>
  </si>
  <si>
    <t>376*0,022 = 8,272 [A]</t>
  </si>
  <si>
    <t>SO 802.NV</t>
  </si>
  <si>
    <t>Náhradní výsadba - nepřímé výdaje</t>
  </si>
  <si>
    <t>18461</t>
  </si>
  <si>
    <t>MULČOVÁNÍ</t>
  </si>
  <si>
    <t>k pol. 184B15</t>
  </si>
  <si>
    <t>21 = 21,000 [A]_x000d_
 "Celkem: "A = 21,000 [B]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</si>
  <si>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</si>
  <si>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184B15</t>
  </si>
  <si>
    <t>VYSAZOVÁNÍ STROMŮ LISTNATÝCH S BALEM OBVOD KMENE DO 16CM, PODCHOZÍ VÝŠ MIN 2,4M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</si>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</sst>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15.2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28.8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>
      <c r="A13" s="29" t="s">
        <v>38</v>
      </c>
      <c r="B13" s="36"/>
      <c r="C13" s="37"/>
      <c r="D13" s="37"/>
      <c r="E13" s="31" t="s">
        <v>39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72">
      <c r="A15" s="29" t="s">
        <v>34</v>
      </c>
      <c r="B15" s="36"/>
      <c r="C15" s="37"/>
      <c r="D15" s="37"/>
      <c r="E15" s="31" t="s">
        <v>42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43</v>
      </c>
      <c r="F16" s="37"/>
      <c r="G16" s="37"/>
      <c r="H16" s="37"/>
      <c r="I16" s="37"/>
      <c r="J16" s="38"/>
    </row>
    <row r="17" ht="72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45</v>
      </c>
      <c r="D18" s="29" t="s">
        <v>31</v>
      </c>
      <c r="E18" s="31" t="s">
        <v>46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72">
      <c r="A19" s="29" t="s">
        <v>34</v>
      </c>
      <c r="B19" s="36"/>
      <c r="C19" s="37"/>
      <c r="D19" s="37"/>
      <c r="E19" s="31" t="s">
        <v>47</v>
      </c>
      <c r="F19" s="37"/>
      <c r="G19" s="37"/>
      <c r="H19" s="37"/>
      <c r="I19" s="37"/>
      <c r="J19" s="38"/>
    </row>
    <row r="20" ht="28.8">
      <c r="A20" s="29" t="s">
        <v>36</v>
      </c>
      <c r="B20" s="36"/>
      <c r="C20" s="37"/>
      <c r="D20" s="37"/>
      <c r="E20" s="39" t="s">
        <v>37</v>
      </c>
      <c r="F20" s="37"/>
      <c r="G20" s="37"/>
      <c r="H20" s="37"/>
      <c r="I20" s="37"/>
      <c r="J20" s="38"/>
    </row>
    <row r="21">
      <c r="A21" s="29" t="s">
        <v>38</v>
      </c>
      <c r="B21" s="40"/>
      <c r="C21" s="41"/>
      <c r="D21" s="41"/>
      <c r="E21" s="31" t="s">
        <v>48</v>
      </c>
      <c r="F21" s="41"/>
      <c r="G21" s="41"/>
      <c r="H21" s="41"/>
      <c r="I21" s="41"/>
      <c r="J21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565</v>
      </c>
      <c r="I3" s="16">
        <f>SUMIFS(I8:I85,A8:A85,"SD")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565</v>
      </c>
      <c r="D4" s="13"/>
      <c r="E4" s="14" t="s">
        <v>566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567</v>
      </c>
      <c r="D9" s="29" t="s">
        <v>31</v>
      </c>
      <c r="E9" s="31" t="s">
        <v>568</v>
      </c>
      <c r="F9" s="32" t="s">
        <v>33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72">
      <c r="A10" s="29" t="s">
        <v>34</v>
      </c>
      <c r="B10" s="36"/>
      <c r="C10" s="37"/>
      <c r="D10" s="37"/>
      <c r="E10" s="31" t="s">
        <v>569</v>
      </c>
      <c r="F10" s="37"/>
      <c r="G10" s="37"/>
      <c r="H10" s="37"/>
      <c r="I10" s="37"/>
      <c r="J10" s="38"/>
    </row>
    <row r="11" ht="28.8">
      <c r="A11" s="29" t="s">
        <v>36</v>
      </c>
      <c r="B11" s="36"/>
      <c r="C11" s="37"/>
      <c r="D11" s="37"/>
      <c r="E11" s="39" t="s">
        <v>37</v>
      </c>
      <c r="F11" s="37"/>
      <c r="G11" s="37"/>
      <c r="H11" s="37"/>
      <c r="I11" s="37"/>
      <c r="J11" s="38"/>
    </row>
    <row r="12">
      <c r="A12" s="29" t="s">
        <v>38</v>
      </c>
      <c r="B12" s="36"/>
      <c r="C12" s="37"/>
      <c r="D12" s="37"/>
      <c r="E12" s="31" t="s">
        <v>39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183</v>
      </c>
      <c r="D13" s="26"/>
      <c r="E13" s="23" t="s">
        <v>184</v>
      </c>
      <c r="F13" s="26"/>
      <c r="G13" s="26"/>
      <c r="H13" s="26"/>
      <c r="I13" s="27">
        <f>SUMIFS(I14:I85,A14:A85,"P")</f>
        <v>0</v>
      </c>
      <c r="J13" s="28"/>
    </row>
    <row r="14" ht="28.8">
      <c r="A14" s="29" t="s">
        <v>29</v>
      </c>
      <c r="B14" s="29">
        <v>2</v>
      </c>
      <c r="C14" s="30" t="s">
        <v>570</v>
      </c>
      <c r="D14" s="29" t="s">
        <v>31</v>
      </c>
      <c r="E14" s="31" t="s">
        <v>571</v>
      </c>
      <c r="F14" s="32" t="s">
        <v>78</v>
      </c>
      <c r="G14" s="33">
        <v>29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572</v>
      </c>
      <c r="F15" s="37"/>
      <c r="G15" s="37"/>
      <c r="H15" s="37"/>
      <c r="I15" s="37"/>
      <c r="J15" s="38"/>
    </row>
    <row r="16" ht="28.8">
      <c r="A16" s="29" t="s">
        <v>36</v>
      </c>
      <c r="B16" s="36"/>
      <c r="C16" s="37"/>
      <c r="D16" s="37"/>
      <c r="E16" s="39" t="s">
        <v>573</v>
      </c>
      <c r="F16" s="37"/>
      <c r="G16" s="37"/>
      <c r="H16" s="37"/>
      <c r="I16" s="37"/>
      <c r="J16" s="38"/>
    </row>
    <row r="17" ht="72">
      <c r="A17" s="29" t="s">
        <v>38</v>
      </c>
      <c r="B17" s="36"/>
      <c r="C17" s="37"/>
      <c r="D17" s="37"/>
      <c r="E17" s="31" t="s">
        <v>574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537</v>
      </c>
      <c r="D18" s="29" t="s">
        <v>31</v>
      </c>
      <c r="E18" s="31" t="s">
        <v>538</v>
      </c>
      <c r="F18" s="32" t="s">
        <v>78</v>
      </c>
      <c r="G18" s="33">
        <v>29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3" t="s">
        <v>31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575</v>
      </c>
      <c r="F20" s="37"/>
      <c r="G20" s="37"/>
      <c r="H20" s="37"/>
      <c r="I20" s="37"/>
      <c r="J20" s="38"/>
    </row>
    <row r="21" ht="28.8">
      <c r="A21" s="29" t="s">
        <v>38</v>
      </c>
      <c r="B21" s="36"/>
      <c r="C21" s="37"/>
      <c r="D21" s="37"/>
      <c r="E21" s="31" t="s">
        <v>541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576</v>
      </c>
      <c r="D22" s="29" t="s">
        <v>31</v>
      </c>
      <c r="E22" s="31" t="s">
        <v>577</v>
      </c>
      <c r="F22" s="32" t="s">
        <v>78</v>
      </c>
      <c r="G22" s="33">
        <v>49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572</v>
      </c>
      <c r="F23" s="37"/>
      <c r="G23" s="37"/>
      <c r="H23" s="37"/>
      <c r="I23" s="37"/>
      <c r="J23" s="38"/>
    </row>
    <row r="24" ht="43.2">
      <c r="A24" s="29" t="s">
        <v>36</v>
      </c>
      <c r="B24" s="36"/>
      <c r="C24" s="37"/>
      <c r="D24" s="37"/>
      <c r="E24" s="39" t="s">
        <v>578</v>
      </c>
      <c r="F24" s="37"/>
      <c r="G24" s="37"/>
      <c r="H24" s="37"/>
      <c r="I24" s="37"/>
      <c r="J24" s="38"/>
    </row>
    <row r="25" ht="72">
      <c r="A25" s="29" t="s">
        <v>38</v>
      </c>
      <c r="B25" s="36"/>
      <c r="C25" s="37"/>
      <c r="D25" s="37"/>
      <c r="E25" s="31" t="s">
        <v>579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556</v>
      </c>
      <c r="D26" s="29" t="s">
        <v>31</v>
      </c>
      <c r="E26" s="31" t="s">
        <v>557</v>
      </c>
      <c r="F26" s="32" t="s">
        <v>78</v>
      </c>
      <c r="G26" s="33">
        <v>49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3" t="s">
        <v>31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580</v>
      </c>
      <c r="F28" s="37"/>
      <c r="G28" s="37"/>
      <c r="H28" s="37"/>
      <c r="I28" s="37"/>
      <c r="J28" s="38"/>
    </row>
    <row r="29" ht="28.8">
      <c r="A29" s="29" t="s">
        <v>38</v>
      </c>
      <c r="B29" s="36"/>
      <c r="C29" s="37"/>
      <c r="D29" s="37"/>
      <c r="E29" s="31" t="s">
        <v>541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581</v>
      </c>
      <c r="D30" s="29" t="s">
        <v>31</v>
      </c>
      <c r="E30" s="31" t="s">
        <v>582</v>
      </c>
      <c r="F30" s="32" t="s">
        <v>96</v>
      </c>
      <c r="G30" s="33">
        <v>45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583</v>
      </c>
      <c r="F31" s="37"/>
      <c r="G31" s="37"/>
      <c r="H31" s="37"/>
      <c r="I31" s="37"/>
      <c r="J31" s="38"/>
    </row>
    <row r="32" ht="28.8">
      <c r="A32" s="29" t="s">
        <v>36</v>
      </c>
      <c r="B32" s="36"/>
      <c r="C32" s="37"/>
      <c r="D32" s="37"/>
      <c r="E32" s="39" t="s">
        <v>584</v>
      </c>
      <c r="F32" s="37"/>
      <c r="G32" s="37"/>
      <c r="H32" s="37"/>
      <c r="I32" s="37"/>
      <c r="J32" s="38"/>
    </row>
    <row r="33" ht="43.2">
      <c r="A33" s="29" t="s">
        <v>38</v>
      </c>
      <c r="B33" s="36"/>
      <c r="C33" s="37"/>
      <c r="D33" s="37"/>
      <c r="E33" s="31" t="s">
        <v>585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586</v>
      </c>
      <c r="D34" s="29" t="s">
        <v>31</v>
      </c>
      <c r="E34" s="31" t="s">
        <v>587</v>
      </c>
      <c r="F34" s="32" t="s">
        <v>96</v>
      </c>
      <c r="G34" s="33">
        <v>45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588</v>
      </c>
      <c r="F35" s="37"/>
      <c r="G35" s="37"/>
      <c r="H35" s="37"/>
      <c r="I35" s="37"/>
      <c r="J35" s="38"/>
    </row>
    <row r="36" ht="28.8">
      <c r="A36" s="29" t="s">
        <v>36</v>
      </c>
      <c r="B36" s="36"/>
      <c r="C36" s="37"/>
      <c r="D36" s="37"/>
      <c r="E36" s="39" t="s">
        <v>584</v>
      </c>
      <c r="F36" s="37"/>
      <c r="G36" s="37"/>
      <c r="H36" s="37"/>
      <c r="I36" s="37"/>
      <c r="J36" s="38"/>
    </row>
    <row r="37" ht="28.8">
      <c r="A37" s="29" t="s">
        <v>38</v>
      </c>
      <c r="B37" s="36"/>
      <c r="C37" s="37"/>
      <c r="D37" s="37"/>
      <c r="E37" s="31" t="s">
        <v>589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590</v>
      </c>
      <c r="D38" s="29" t="s">
        <v>31</v>
      </c>
      <c r="E38" s="31" t="s">
        <v>591</v>
      </c>
      <c r="F38" s="32" t="s">
        <v>78</v>
      </c>
      <c r="G38" s="33">
        <v>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572</v>
      </c>
      <c r="F39" s="37"/>
      <c r="G39" s="37"/>
      <c r="H39" s="37"/>
      <c r="I39" s="37"/>
      <c r="J39" s="38"/>
    </row>
    <row r="40" ht="28.8">
      <c r="A40" s="29" t="s">
        <v>36</v>
      </c>
      <c r="B40" s="36"/>
      <c r="C40" s="37"/>
      <c r="D40" s="37"/>
      <c r="E40" s="39" t="s">
        <v>398</v>
      </c>
      <c r="F40" s="37"/>
      <c r="G40" s="37"/>
      <c r="H40" s="37"/>
      <c r="I40" s="37"/>
      <c r="J40" s="38"/>
    </row>
    <row r="41" ht="86.4">
      <c r="A41" s="29" t="s">
        <v>38</v>
      </c>
      <c r="B41" s="36"/>
      <c r="C41" s="37"/>
      <c r="D41" s="37"/>
      <c r="E41" s="31" t="s">
        <v>592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593</v>
      </c>
      <c r="D42" s="29" t="s">
        <v>31</v>
      </c>
      <c r="E42" s="31" t="s">
        <v>594</v>
      </c>
      <c r="F42" s="32" t="s">
        <v>78</v>
      </c>
      <c r="G42" s="33">
        <v>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3" t="s">
        <v>31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39" t="s">
        <v>595</v>
      </c>
      <c r="F44" s="37"/>
      <c r="G44" s="37"/>
      <c r="H44" s="37"/>
      <c r="I44" s="37"/>
      <c r="J44" s="38"/>
    </row>
    <row r="45" ht="28.8">
      <c r="A45" s="29" t="s">
        <v>38</v>
      </c>
      <c r="B45" s="36"/>
      <c r="C45" s="37"/>
      <c r="D45" s="37"/>
      <c r="E45" s="31" t="s">
        <v>596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597</v>
      </c>
      <c r="D46" s="29" t="s">
        <v>31</v>
      </c>
      <c r="E46" s="31" t="s">
        <v>598</v>
      </c>
      <c r="F46" s="32" t="s">
        <v>78</v>
      </c>
      <c r="G46" s="33">
        <v>4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572</v>
      </c>
      <c r="F47" s="37"/>
      <c r="G47" s="37"/>
      <c r="H47" s="37"/>
      <c r="I47" s="37"/>
      <c r="J47" s="38"/>
    </row>
    <row r="48" ht="28.8">
      <c r="A48" s="29" t="s">
        <v>36</v>
      </c>
      <c r="B48" s="36"/>
      <c r="C48" s="37"/>
      <c r="D48" s="37"/>
      <c r="E48" s="39" t="s">
        <v>398</v>
      </c>
      <c r="F48" s="37"/>
      <c r="G48" s="37"/>
      <c r="H48" s="37"/>
      <c r="I48" s="37"/>
      <c r="J48" s="38"/>
    </row>
    <row r="49" ht="86.4">
      <c r="A49" s="29" t="s">
        <v>38</v>
      </c>
      <c r="B49" s="36"/>
      <c r="C49" s="37"/>
      <c r="D49" s="37"/>
      <c r="E49" s="31" t="s">
        <v>592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599</v>
      </c>
      <c r="D50" s="29" t="s">
        <v>31</v>
      </c>
      <c r="E50" s="31" t="s">
        <v>600</v>
      </c>
      <c r="F50" s="32" t="s">
        <v>78</v>
      </c>
      <c r="G50" s="33">
        <v>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43" t="s">
        <v>31</v>
      </c>
      <c r="F51" s="37"/>
      <c r="G51" s="37"/>
      <c r="H51" s="37"/>
      <c r="I51" s="37"/>
      <c r="J51" s="38"/>
    </row>
    <row r="52">
      <c r="A52" s="29" t="s">
        <v>36</v>
      </c>
      <c r="B52" s="36"/>
      <c r="C52" s="37"/>
      <c r="D52" s="37"/>
      <c r="E52" s="39" t="s">
        <v>595</v>
      </c>
      <c r="F52" s="37"/>
      <c r="G52" s="37"/>
      <c r="H52" s="37"/>
      <c r="I52" s="37"/>
      <c r="J52" s="38"/>
    </row>
    <row r="53" ht="28.8">
      <c r="A53" s="29" t="s">
        <v>38</v>
      </c>
      <c r="B53" s="36"/>
      <c r="C53" s="37"/>
      <c r="D53" s="37"/>
      <c r="E53" s="31" t="s">
        <v>596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601</v>
      </c>
      <c r="D54" s="29" t="s">
        <v>31</v>
      </c>
      <c r="E54" s="31" t="s">
        <v>602</v>
      </c>
      <c r="F54" s="32" t="s">
        <v>78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572</v>
      </c>
      <c r="F55" s="37"/>
      <c r="G55" s="37"/>
      <c r="H55" s="37"/>
      <c r="I55" s="37"/>
      <c r="J55" s="38"/>
    </row>
    <row r="56" ht="28.8">
      <c r="A56" s="29" t="s">
        <v>36</v>
      </c>
      <c r="B56" s="36"/>
      <c r="C56" s="37"/>
      <c r="D56" s="37"/>
      <c r="E56" s="39" t="s">
        <v>80</v>
      </c>
      <c r="F56" s="37"/>
      <c r="G56" s="37"/>
      <c r="H56" s="37"/>
      <c r="I56" s="37"/>
      <c r="J56" s="38"/>
    </row>
    <row r="57" ht="86.4">
      <c r="A57" s="29" t="s">
        <v>38</v>
      </c>
      <c r="B57" s="36"/>
      <c r="C57" s="37"/>
      <c r="D57" s="37"/>
      <c r="E57" s="31" t="s">
        <v>592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603</v>
      </c>
      <c r="D58" s="29" t="s">
        <v>31</v>
      </c>
      <c r="E58" s="31" t="s">
        <v>604</v>
      </c>
      <c r="F58" s="32" t="s">
        <v>78</v>
      </c>
      <c r="G58" s="33">
        <v>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43" t="s">
        <v>31</v>
      </c>
      <c r="F59" s="37"/>
      <c r="G59" s="37"/>
      <c r="H59" s="37"/>
      <c r="I59" s="37"/>
      <c r="J59" s="38"/>
    </row>
    <row r="60">
      <c r="A60" s="29" t="s">
        <v>36</v>
      </c>
      <c r="B60" s="36"/>
      <c r="C60" s="37"/>
      <c r="D60" s="37"/>
      <c r="E60" s="39" t="s">
        <v>605</v>
      </c>
      <c r="F60" s="37"/>
      <c r="G60" s="37"/>
      <c r="H60" s="37"/>
      <c r="I60" s="37"/>
      <c r="J60" s="38"/>
    </row>
    <row r="61" ht="28.8">
      <c r="A61" s="29" t="s">
        <v>38</v>
      </c>
      <c r="B61" s="36"/>
      <c r="C61" s="37"/>
      <c r="D61" s="37"/>
      <c r="E61" s="31" t="s">
        <v>596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606</v>
      </c>
      <c r="D62" s="29" t="s">
        <v>31</v>
      </c>
      <c r="E62" s="31" t="s">
        <v>607</v>
      </c>
      <c r="F62" s="32" t="s">
        <v>78</v>
      </c>
      <c r="G62" s="33">
        <v>10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572</v>
      </c>
      <c r="F63" s="37"/>
      <c r="G63" s="37"/>
      <c r="H63" s="37"/>
      <c r="I63" s="37"/>
      <c r="J63" s="38"/>
    </row>
    <row r="64" ht="28.8">
      <c r="A64" s="29" t="s">
        <v>36</v>
      </c>
      <c r="B64" s="36"/>
      <c r="C64" s="37"/>
      <c r="D64" s="37"/>
      <c r="E64" s="39" t="s">
        <v>608</v>
      </c>
      <c r="F64" s="37"/>
      <c r="G64" s="37"/>
      <c r="H64" s="37"/>
      <c r="I64" s="37"/>
      <c r="J64" s="38"/>
    </row>
    <row r="65" ht="72">
      <c r="A65" s="29" t="s">
        <v>38</v>
      </c>
      <c r="B65" s="36"/>
      <c r="C65" s="37"/>
      <c r="D65" s="37"/>
      <c r="E65" s="31" t="s">
        <v>609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610</v>
      </c>
      <c r="D66" s="29" t="s">
        <v>31</v>
      </c>
      <c r="E66" s="31" t="s">
        <v>611</v>
      </c>
      <c r="F66" s="32" t="s">
        <v>78</v>
      </c>
      <c r="G66" s="33">
        <v>10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43" t="s">
        <v>31</v>
      </c>
      <c r="F67" s="37"/>
      <c r="G67" s="37"/>
      <c r="H67" s="37"/>
      <c r="I67" s="37"/>
      <c r="J67" s="38"/>
    </row>
    <row r="68">
      <c r="A68" s="29" t="s">
        <v>36</v>
      </c>
      <c r="B68" s="36"/>
      <c r="C68" s="37"/>
      <c r="D68" s="37"/>
      <c r="E68" s="39" t="s">
        <v>612</v>
      </c>
      <c r="F68" s="37"/>
      <c r="G68" s="37"/>
      <c r="H68" s="37"/>
      <c r="I68" s="37"/>
      <c r="J68" s="38"/>
    </row>
    <row r="69" ht="28.8">
      <c r="A69" s="29" t="s">
        <v>38</v>
      </c>
      <c r="B69" s="36"/>
      <c r="C69" s="37"/>
      <c r="D69" s="37"/>
      <c r="E69" s="31" t="s">
        <v>596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613</v>
      </c>
      <c r="D70" s="29" t="s">
        <v>31</v>
      </c>
      <c r="E70" s="31" t="s">
        <v>614</v>
      </c>
      <c r="F70" s="32" t="s">
        <v>78</v>
      </c>
      <c r="G70" s="33">
        <v>120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31" t="s">
        <v>572</v>
      </c>
      <c r="F71" s="37"/>
      <c r="G71" s="37"/>
      <c r="H71" s="37"/>
      <c r="I71" s="37"/>
      <c r="J71" s="38"/>
    </row>
    <row r="72" ht="28.8">
      <c r="A72" s="29" t="s">
        <v>36</v>
      </c>
      <c r="B72" s="36"/>
      <c r="C72" s="37"/>
      <c r="D72" s="37"/>
      <c r="E72" s="39" t="s">
        <v>615</v>
      </c>
      <c r="F72" s="37"/>
      <c r="G72" s="37"/>
      <c r="H72" s="37"/>
      <c r="I72" s="37"/>
      <c r="J72" s="38"/>
    </row>
    <row r="73" ht="72">
      <c r="A73" s="29" t="s">
        <v>38</v>
      </c>
      <c r="B73" s="36"/>
      <c r="C73" s="37"/>
      <c r="D73" s="37"/>
      <c r="E73" s="31" t="s">
        <v>609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616</v>
      </c>
      <c r="D74" s="29" t="s">
        <v>31</v>
      </c>
      <c r="E74" s="31" t="s">
        <v>617</v>
      </c>
      <c r="F74" s="32" t="s">
        <v>78</v>
      </c>
      <c r="G74" s="33">
        <v>120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43" t="s">
        <v>31</v>
      </c>
      <c r="F75" s="37"/>
      <c r="G75" s="37"/>
      <c r="H75" s="37"/>
      <c r="I75" s="37"/>
      <c r="J75" s="38"/>
    </row>
    <row r="76">
      <c r="A76" s="29" t="s">
        <v>36</v>
      </c>
      <c r="B76" s="36"/>
      <c r="C76" s="37"/>
      <c r="D76" s="37"/>
      <c r="E76" s="39" t="s">
        <v>618</v>
      </c>
      <c r="F76" s="37"/>
      <c r="G76" s="37"/>
      <c r="H76" s="37"/>
      <c r="I76" s="37"/>
      <c r="J76" s="38"/>
    </row>
    <row r="77" ht="28.8">
      <c r="A77" s="29" t="s">
        <v>38</v>
      </c>
      <c r="B77" s="36"/>
      <c r="C77" s="37"/>
      <c r="D77" s="37"/>
      <c r="E77" s="31" t="s">
        <v>596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619</v>
      </c>
      <c r="D78" s="29" t="s">
        <v>31</v>
      </c>
      <c r="E78" s="31" t="s">
        <v>620</v>
      </c>
      <c r="F78" s="32" t="s">
        <v>78</v>
      </c>
      <c r="G78" s="33">
        <v>218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31" t="s">
        <v>572</v>
      </c>
      <c r="F79" s="37"/>
      <c r="G79" s="37"/>
      <c r="H79" s="37"/>
      <c r="I79" s="37"/>
      <c r="J79" s="38"/>
    </row>
    <row r="80" ht="57.6">
      <c r="A80" s="29" t="s">
        <v>36</v>
      </c>
      <c r="B80" s="36"/>
      <c r="C80" s="37"/>
      <c r="D80" s="37"/>
      <c r="E80" s="39" t="s">
        <v>621</v>
      </c>
      <c r="F80" s="37"/>
      <c r="G80" s="37"/>
      <c r="H80" s="37"/>
      <c r="I80" s="37"/>
      <c r="J80" s="38"/>
    </row>
    <row r="81" ht="72">
      <c r="A81" s="29" t="s">
        <v>38</v>
      </c>
      <c r="B81" s="36"/>
      <c r="C81" s="37"/>
      <c r="D81" s="37"/>
      <c r="E81" s="31" t="s">
        <v>609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622</v>
      </c>
      <c r="D82" s="29" t="s">
        <v>31</v>
      </c>
      <c r="E82" s="31" t="s">
        <v>623</v>
      </c>
      <c r="F82" s="32" t="s">
        <v>78</v>
      </c>
      <c r="G82" s="33">
        <v>218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43" t="s">
        <v>31</v>
      </c>
      <c r="F83" s="37"/>
      <c r="G83" s="37"/>
      <c r="H83" s="37"/>
      <c r="I83" s="37"/>
      <c r="J83" s="38"/>
    </row>
    <row r="84">
      <c r="A84" s="29" t="s">
        <v>36</v>
      </c>
      <c r="B84" s="36"/>
      <c r="C84" s="37"/>
      <c r="D84" s="37"/>
      <c r="E84" s="39" t="s">
        <v>624</v>
      </c>
      <c r="F84" s="37"/>
      <c r="G84" s="37"/>
      <c r="H84" s="37"/>
      <c r="I84" s="37"/>
      <c r="J84" s="38"/>
    </row>
    <row r="85" ht="28.8">
      <c r="A85" s="29" t="s">
        <v>38</v>
      </c>
      <c r="B85" s="40"/>
      <c r="C85" s="41"/>
      <c r="D85" s="41"/>
      <c r="E85" s="31" t="s">
        <v>596</v>
      </c>
      <c r="F85" s="41"/>
      <c r="G85" s="41"/>
      <c r="H85" s="41"/>
      <c r="I85" s="41"/>
      <c r="J85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625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625</v>
      </c>
      <c r="D4" s="13"/>
      <c r="E4" s="14" t="s">
        <v>626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30</v>
      </c>
      <c r="D9" s="29" t="s">
        <v>31</v>
      </c>
      <c r="E9" s="31" t="s">
        <v>32</v>
      </c>
      <c r="F9" s="32" t="s">
        <v>33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627</v>
      </c>
      <c r="F10" s="37"/>
      <c r="G10" s="37"/>
      <c r="H10" s="37"/>
      <c r="I10" s="37"/>
      <c r="J10" s="38"/>
    </row>
    <row r="11" ht="28.8">
      <c r="A11" s="29" t="s">
        <v>36</v>
      </c>
      <c r="B11" s="36"/>
      <c r="C11" s="37"/>
      <c r="D11" s="37"/>
      <c r="E11" s="39" t="s">
        <v>37</v>
      </c>
      <c r="F11" s="37"/>
      <c r="G11" s="37"/>
      <c r="H11" s="37"/>
      <c r="I11" s="37"/>
      <c r="J11" s="38"/>
    </row>
    <row r="12">
      <c r="A12" s="29" t="s">
        <v>38</v>
      </c>
      <c r="B12" s="40"/>
      <c r="C12" s="41"/>
      <c r="D12" s="41"/>
      <c r="E12" s="31" t="s">
        <v>39</v>
      </c>
      <c r="F12" s="41"/>
      <c r="G12" s="41"/>
      <c r="H12" s="41"/>
      <c r="I12" s="41"/>
      <c r="J1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628</v>
      </c>
      <c r="I3" s="16">
        <f>SUMIFS(I8:I28,A8:A28,"SD")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628</v>
      </c>
      <c r="D4" s="13"/>
      <c r="E4" s="14" t="s">
        <v>629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630</v>
      </c>
      <c r="D8" s="26"/>
      <c r="E8" s="23" t="s">
        <v>631</v>
      </c>
      <c r="F8" s="26"/>
      <c r="G8" s="26"/>
      <c r="H8" s="26"/>
      <c r="I8" s="27">
        <f>SUMIFS(I9:I28,A9:A28,"P")</f>
        <v>0</v>
      </c>
      <c r="J8" s="28"/>
    </row>
    <row r="9">
      <c r="A9" s="29" t="s">
        <v>29</v>
      </c>
      <c r="B9" s="29">
        <v>2</v>
      </c>
      <c r="C9" s="30" t="s">
        <v>632</v>
      </c>
      <c r="D9" s="29" t="s">
        <v>31</v>
      </c>
      <c r="E9" s="31" t="s">
        <v>633</v>
      </c>
      <c r="F9" s="32" t="s">
        <v>126</v>
      </c>
      <c r="G9" s="33">
        <v>119.45999999999999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34</v>
      </c>
      <c r="B10" s="36"/>
      <c r="C10" s="37"/>
      <c r="D10" s="37"/>
      <c r="E10" s="31" t="s">
        <v>634</v>
      </c>
      <c r="F10" s="37"/>
      <c r="G10" s="37"/>
      <c r="H10" s="37"/>
      <c r="I10" s="37"/>
      <c r="J10" s="38"/>
    </row>
    <row r="11" ht="28.8">
      <c r="A11" s="29" t="s">
        <v>36</v>
      </c>
      <c r="B11" s="36"/>
      <c r="C11" s="37"/>
      <c r="D11" s="37"/>
      <c r="E11" s="39" t="s">
        <v>635</v>
      </c>
      <c r="F11" s="37"/>
      <c r="G11" s="37"/>
      <c r="H11" s="37"/>
      <c r="I11" s="37"/>
      <c r="J11" s="38"/>
    </row>
    <row r="12" ht="115.2">
      <c r="A12" s="29" t="s">
        <v>38</v>
      </c>
      <c r="B12" s="36"/>
      <c r="C12" s="37"/>
      <c r="D12" s="37"/>
      <c r="E12" s="31" t="s">
        <v>636</v>
      </c>
      <c r="F12" s="37"/>
      <c r="G12" s="37"/>
      <c r="H12" s="37"/>
      <c r="I12" s="37"/>
      <c r="J12" s="38"/>
    </row>
    <row r="13" ht="28.8">
      <c r="A13" s="29" t="s">
        <v>29</v>
      </c>
      <c r="B13" s="29">
        <v>3</v>
      </c>
      <c r="C13" s="30" t="s">
        <v>637</v>
      </c>
      <c r="D13" s="29" t="s">
        <v>31</v>
      </c>
      <c r="E13" s="31" t="s">
        <v>638</v>
      </c>
      <c r="F13" s="32" t="s">
        <v>78</v>
      </c>
      <c r="G13" s="33">
        <v>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34</v>
      </c>
      <c r="B14" s="36"/>
      <c r="C14" s="37"/>
      <c r="D14" s="37"/>
      <c r="E14" s="31" t="s">
        <v>639</v>
      </c>
      <c r="F14" s="37"/>
      <c r="G14" s="37"/>
      <c r="H14" s="37"/>
      <c r="I14" s="37"/>
      <c r="J14" s="38"/>
    </row>
    <row r="15" ht="28.8">
      <c r="A15" s="29" t="s">
        <v>36</v>
      </c>
      <c r="B15" s="36"/>
      <c r="C15" s="37"/>
      <c r="D15" s="37"/>
      <c r="E15" s="39" t="s">
        <v>398</v>
      </c>
      <c r="F15" s="37"/>
      <c r="G15" s="37"/>
      <c r="H15" s="37"/>
      <c r="I15" s="37"/>
      <c r="J15" s="38"/>
    </row>
    <row r="16" ht="115.2">
      <c r="A16" s="29" t="s">
        <v>38</v>
      </c>
      <c r="B16" s="36"/>
      <c r="C16" s="37"/>
      <c r="D16" s="37"/>
      <c r="E16" s="31" t="s">
        <v>640</v>
      </c>
      <c r="F16" s="37"/>
      <c r="G16" s="37"/>
      <c r="H16" s="37"/>
      <c r="I16" s="37"/>
      <c r="J16" s="38"/>
    </row>
    <row r="17">
      <c r="A17" s="29" t="s">
        <v>29</v>
      </c>
      <c r="B17" s="29">
        <v>4</v>
      </c>
      <c r="C17" s="30" t="s">
        <v>641</v>
      </c>
      <c r="D17" s="29" t="s">
        <v>31</v>
      </c>
      <c r="E17" s="31" t="s">
        <v>642</v>
      </c>
      <c r="F17" s="32" t="s">
        <v>78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.8">
      <c r="A18" s="29" t="s">
        <v>34</v>
      </c>
      <c r="B18" s="36"/>
      <c r="C18" s="37"/>
      <c r="D18" s="37"/>
      <c r="E18" s="31" t="s">
        <v>643</v>
      </c>
      <c r="F18" s="37"/>
      <c r="G18" s="37"/>
      <c r="H18" s="37"/>
      <c r="I18" s="37"/>
      <c r="J18" s="38"/>
    </row>
    <row r="19" ht="28.8">
      <c r="A19" s="29" t="s">
        <v>36</v>
      </c>
      <c r="B19" s="36"/>
      <c r="C19" s="37"/>
      <c r="D19" s="37"/>
      <c r="E19" s="39" t="s">
        <v>37</v>
      </c>
      <c r="F19" s="37"/>
      <c r="G19" s="37"/>
      <c r="H19" s="37"/>
      <c r="I19" s="37"/>
      <c r="J19" s="38"/>
    </row>
    <row r="20" ht="100.8">
      <c r="A20" s="29" t="s">
        <v>38</v>
      </c>
      <c r="B20" s="36"/>
      <c r="C20" s="37"/>
      <c r="D20" s="37"/>
      <c r="E20" s="31" t="s">
        <v>644</v>
      </c>
      <c r="F20" s="37"/>
      <c r="G20" s="37"/>
      <c r="H20" s="37"/>
      <c r="I20" s="37"/>
      <c r="J20" s="38"/>
    </row>
    <row r="21">
      <c r="A21" s="29" t="s">
        <v>29</v>
      </c>
      <c r="B21" s="29">
        <v>5</v>
      </c>
      <c r="C21" s="30" t="s">
        <v>645</v>
      </c>
      <c r="D21" s="29" t="s">
        <v>31</v>
      </c>
      <c r="E21" s="31" t="s">
        <v>646</v>
      </c>
      <c r="F21" s="32" t="s">
        <v>78</v>
      </c>
      <c r="G21" s="33">
        <v>3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.8">
      <c r="A22" s="29" t="s">
        <v>34</v>
      </c>
      <c r="B22" s="36"/>
      <c r="C22" s="37"/>
      <c r="D22" s="37"/>
      <c r="E22" s="31" t="s">
        <v>647</v>
      </c>
      <c r="F22" s="37"/>
      <c r="G22" s="37"/>
      <c r="H22" s="37"/>
      <c r="I22" s="37"/>
      <c r="J22" s="38"/>
    </row>
    <row r="23" ht="28.8">
      <c r="A23" s="29" t="s">
        <v>36</v>
      </c>
      <c r="B23" s="36"/>
      <c r="C23" s="37"/>
      <c r="D23" s="37"/>
      <c r="E23" s="39" t="s">
        <v>418</v>
      </c>
      <c r="F23" s="37"/>
      <c r="G23" s="37"/>
      <c r="H23" s="37"/>
      <c r="I23" s="37"/>
      <c r="J23" s="38"/>
    </row>
    <row r="24" ht="100.8">
      <c r="A24" s="29" t="s">
        <v>38</v>
      </c>
      <c r="B24" s="36"/>
      <c r="C24" s="37"/>
      <c r="D24" s="37"/>
      <c r="E24" s="31" t="s">
        <v>644</v>
      </c>
      <c r="F24" s="37"/>
      <c r="G24" s="37"/>
      <c r="H24" s="37"/>
      <c r="I24" s="37"/>
      <c r="J24" s="38"/>
    </row>
    <row r="25">
      <c r="A25" s="29" t="s">
        <v>29</v>
      </c>
      <c r="B25" s="29">
        <v>6</v>
      </c>
      <c r="C25" s="30" t="s">
        <v>648</v>
      </c>
      <c r="D25" s="29" t="s">
        <v>31</v>
      </c>
      <c r="E25" s="31" t="s">
        <v>649</v>
      </c>
      <c r="F25" s="32" t="s">
        <v>78</v>
      </c>
      <c r="G25" s="33">
        <v>2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57.6">
      <c r="A26" s="29" t="s">
        <v>34</v>
      </c>
      <c r="B26" s="36"/>
      <c r="C26" s="37"/>
      <c r="D26" s="37"/>
      <c r="E26" s="31" t="s">
        <v>650</v>
      </c>
      <c r="F26" s="37"/>
      <c r="G26" s="37"/>
      <c r="H26" s="37"/>
      <c r="I26" s="37"/>
      <c r="J26" s="38"/>
    </row>
    <row r="27" ht="28.8">
      <c r="A27" s="29" t="s">
        <v>36</v>
      </c>
      <c r="B27" s="36"/>
      <c r="C27" s="37"/>
      <c r="D27" s="37"/>
      <c r="E27" s="39" t="s">
        <v>80</v>
      </c>
      <c r="F27" s="37"/>
      <c r="G27" s="37"/>
      <c r="H27" s="37"/>
      <c r="I27" s="37"/>
      <c r="J27" s="38"/>
    </row>
    <row r="28" ht="129.6">
      <c r="A28" s="29" t="s">
        <v>38</v>
      </c>
      <c r="B28" s="40"/>
      <c r="C28" s="41"/>
      <c r="D28" s="41"/>
      <c r="E28" s="31" t="s">
        <v>651</v>
      </c>
      <c r="F28" s="41"/>
      <c r="G28" s="41"/>
      <c r="H28" s="41"/>
      <c r="I28" s="41"/>
      <c r="J2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652</v>
      </c>
      <c r="I3" s="16">
        <f>SUMIFS(I8:I33,A8:A33,"SD")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652</v>
      </c>
      <c r="D4" s="13"/>
      <c r="E4" s="14" t="s">
        <v>653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83</v>
      </c>
      <c r="D8" s="26"/>
      <c r="E8" s="23" t="s">
        <v>93</v>
      </c>
      <c r="F8" s="26"/>
      <c r="G8" s="26"/>
      <c r="H8" s="26"/>
      <c r="I8" s="27">
        <f>SUMIFS(I9:I28,A9:A28,"P")</f>
        <v>0</v>
      </c>
      <c r="J8" s="28"/>
    </row>
    <row r="9">
      <c r="A9" s="29" t="s">
        <v>29</v>
      </c>
      <c r="B9" s="29">
        <v>6</v>
      </c>
      <c r="C9" s="30" t="s">
        <v>654</v>
      </c>
      <c r="D9" s="29" t="s">
        <v>31</v>
      </c>
      <c r="E9" s="31" t="s">
        <v>655</v>
      </c>
      <c r="F9" s="32" t="s">
        <v>96</v>
      </c>
      <c r="G9" s="33">
        <v>10340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34</v>
      </c>
      <c r="B10" s="36"/>
      <c r="C10" s="37"/>
      <c r="D10" s="37"/>
      <c r="E10" s="31" t="s">
        <v>656</v>
      </c>
      <c r="F10" s="37"/>
      <c r="G10" s="37"/>
      <c r="H10" s="37"/>
      <c r="I10" s="37"/>
      <c r="J10" s="38"/>
    </row>
    <row r="11" ht="28.8">
      <c r="A11" s="29" t="s">
        <v>36</v>
      </c>
      <c r="B11" s="36"/>
      <c r="C11" s="37"/>
      <c r="D11" s="37"/>
      <c r="E11" s="39" t="s">
        <v>657</v>
      </c>
      <c r="F11" s="37"/>
      <c r="G11" s="37"/>
      <c r="H11" s="37"/>
      <c r="I11" s="37"/>
      <c r="J11" s="38"/>
    </row>
    <row r="12" ht="72">
      <c r="A12" s="29" t="s">
        <v>38</v>
      </c>
      <c r="B12" s="36"/>
      <c r="C12" s="37"/>
      <c r="D12" s="37"/>
      <c r="E12" s="31" t="s">
        <v>658</v>
      </c>
      <c r="F12" s="37"/>
      <c r="G12" s="37"/>
      <c r="H12" s="37"/>
      <c r="I12" s="37"/>
      <c r="J12" s="38"/>
    </row>
    <row r="13">
      <c r="A13" s="29" t="s">
        <v>29</v>
      </c>
      <c r="B13" s="29">
        <v>1</v>
      </c>
      <c r="C13" s="30" t="s">
        <v>659</v>
      </c>
      <c r="D13" s="29" t="s">
        <v>31</v>
      </c>
      <c r="E13" s="31" t="s">
        <v>660</v>
      </c>
      <c r="F13" s="32" t="s">
        <v>96</v>
      </c>
      <c r="G13" s="33">
        <v>950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34</v>
      </c>
      <c r="B14" s="36"/>
      <c r="C14" s="37"/>
      <c r="D14" s="37"/>
      <c r="E14" s="31" t="s">
        <v>661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39" t="s">
        <v>662</v>
      </c>
      <c r="F15" s="37"/>
      <c r="G15" s="37"/>
      <c r="H15" s="37"/>
      <c r="I15" s="37"/>
      <c r="J15" s="38"/>
    </row>
    <row r="16" ht="43.2">
      <c r="A16" s="29" t="s">
        <v>38</v>
      </c>
      <c r="B16" s="36"/>
      <c r="C16" s="37"/>
      <c r="D16" s="37"/>
      <c r="E16" s="31" t="s">
        <v>663</v>
      </c>
      <c r="F16" s="37"/>
      <c r="G16" s="37"/>
      <c r="H16" s="37"/>
      <c r="I16" s="37"/>
      <c r="J16" s="38"/>
    </row>
    <row r="17">
      <c r="A17" s="29" t="s">
        <v>29</v>
      </c>
      <c r="B17" s="29">
        <v>2</v>
      </c>
      <c r="C17" s="30" t="s">
        <v>664</v>
      </c>
      <c r="D17" s="29" t="s">
        <v>31</v>
      </c>
      <c r="E17" s="31" t="s">
        <v>665</v>
      </c>
      <c r="F17" s="32" t="s">
        <v>78</v>
      </c>
      <c r="G17" s="33">
        <v>18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.8">
      <c r="A18" s="29" t="s">
        <v>34</v>
      </c>
      <c r="B18" s="36"/>
      <c r="C18" s="37"/>
      <c r="D18" s="37"/>
      <c r="E18" s="31" t="s">
        <v>666</v>
      </c>
      <c r="F18" s="37"/>
      <c r="G18" s="37"/>
      <c r="H18" s="37"/>
      <c r="I18" s="37"/>
      <c r="J18" s="38"/>
    </row>
    <row r="19" ht="28.8">
      <c r="A19" s="29" t="s">
        <v>36</v>
      </c>
      <c r="B19" s="36"/>
      <c r="C19" s="37"/>
      <c r="D19" s="37"/>
      <c r="E19" s="39" t="s">
        <v>667</v>
      </c>
      <c r="F19" s="37"/>
      <c r="G19" s="37"/>
      <c r="H19" s="37"/>
      <c r="I19" s="37"/>
      <c r="J19" s="38"/>
    </row>
    <row r="20" ht="187.2">
      <c r="A20" s="29" t="s">
        <v>38</v>
      </c>
      <c r="B20" s="36"/>
      <c r="C20" s="37"/>
      <c r="D20" s="37"/>
      <c r="E20" s="31" t="s">
        <v>668</v>
      </c>
      <c r="F20" s="37"/>
      <c r="G20" s="37"/>
      <c r="H20" s="37"/>
      <c r="I20" s="37"/>
      <c r="J20" s="38"/>
    </row>
    <row r="21">
      <c r="A21" s="29" t="s">
        <v>29</v>
      </c>
      <c r="B21" s="29">
        <v>3</v>
      </c>
      <c r="C21" s="30" t="s">
        <v>669</v>
      </c>
      <c r="D21" s="29" t="s">
        <v>31</v>
      </c>
      <c r="E21" s="31" t="s">
        <v>670</v>
      </c>
      <c r="F21" s="32" t="s">
        <v>78</v>
      </c>
      <c r="G21" s="33">
        <v>7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.8">
      <c r="A22" s="29" t="s">
        <v>34</v>
      </c>
      <c r="B22" s="36"/>
      <c r="C22" s="37"/>
      <c r="D22" s="37"/>
      <c r="E22" s="31" t="s">
        <v>666</v>
      </c>
      <c r="F22" s="37"/>
      <c r="G22" s="37"/>
      <c r="H22" s="37"/>
      <c r="I22" s="37"/>
      <c r="J22" s="38"/>
    </row>
    <row r="23" ht="28.8">
      <c r="A23" s="29" t="s">
        <v>36</v>
      </c>
      <c r="B23" s="36"/>
      <c r="C23" s="37"/>
      <c r="D23" s="37"/>
      <c r="E23" s="39" t="s">
        <v>377</v>
      </c>
      <c r="F23" s="37"/>
      <c r="G23" s="37"/>
      <c r="H23" s="37"/>
      <c r="I23" s="37"/>
      <c r="J23" s="38"/>
    </row>
    <row r="24" ht="187.2">
      <c r="A24" s="29" t="s">
        <v>38</v>
      </c>
      <c r="B24" s="36"/>
      <c r="C24" s="37"/>
      <c r="D24" s="37"/>
      <c r="E24" s="31" t="s">
        <v>668</v>
      </c>
      <c r="F24" s="37"/>
      <c r="G24" s="37"/>
      <c r="H24" s="37"/>
      <c r="I24" s="37"/>
      <c r="J24" s="38"/>
    </row>
    <row r="25">
      <c r="A25" s="29" t="s">
        <v>29</v>
      </c>
      <c r="B25" s="29">
        <v>4</v>
      </c>
      <c r="C25" s="30" t="s">
        <v>671</v>
      </c>
      <c r="D25" s="29" t="s">
        <v>31</v>
      </c>
      <c r="E25" s="31" t="s">
        <v>672</v>
      </c>
      <c r="F25" s="32" t="s">
        <v>96</v>
      </c>
      <c r="G25" s="33">
        <v>376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31" t="s">
        <v>673</v>
      </c>
      <c r="F26" s="37"/>
      <c r="G26" s="37"/>
      <c r="H26" s="37"/>
      <c r="I26" s="37"/>
      <c r="J26" s="38"/>
    </row>
    <row r="27" ht="28.8">
      <c r="A27" s="29" t="s">
        <v>36</v>
      </c>
      <c r="B27" s="36"/>
      <c r="C27" s="37"/>
      <c r="D27" s="37"/>
      <c r="E27" s="39" t="s">
        <v>674</v>
      </c>
      <c r="F27" s="37"/>
      <c r="G27" s="37"/>
      <c r="H27" s="37"/>
      <c r="I27" s="37"/>
      <c r="J27" s="38"/>
    </row>
    <row r="28" ht="43.2">
      <c r="A28" s="29" t="s">
        <v>38</v>
      </c>
      <c r="B28" s="36"/>
      <c r="C28" s="37"/>
      <c r="D28" s="37"/>
      <c r="E28" s="31" t="s">
        <v>675</v>
      </c>
      <c r="F28" s="37"/>
      <c r="G28" s="37"/>
      <c r="H28" s="37"/>
      <c r="I28" s="37"/>
      <c r="J28" s="38"/>
    </row>
    <row r="29">
      <c r="A29" s="23" t="s">
        <v>26</v>
      </c>
      <c r="B29" s="24"/>
      <c r="C29" s="25" t="s">
        <v>183</v>
      </c>
      <c r="D29" s="26"/>
      <c r="E29" s="23" t="s">
        <v>184</v>
      </c>
      <c r="F29" s="26"/>
      <c r="G29" s="26"/>
      <c r="H29" s="26"/>
      <c r="I29" s="27">
        <f>SUMIFS(I30:I33,A30:A33,"P")</f>
        <v>0</v>
      </c>
      <c r="J29" s="28"/>
    </row>
    <row r="30">
      <c r="A30" s="29" t="s">
        <v>29</v>
      </c>
      <c r="B30" s="29">
        <v>5</v>
      </c>
      <c r="C30" s="30" t="s">
        <v>676</v>
      </c>
      <c r="D30" s="29" t="s">
        <v>31</v>
      </c>
      <c r="E30" s="31" t="s">
        <v>677</v>
      </c>
      <c r="F30" s="32" t="s">
        <v>120</v>
      </c>
      <c r="G30" s="33">
        <v>8.2720000000000002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34</v>
      </c>
      <c r="B31" s="36"/>
      <c r="C31" s="37"/>
      <c r="D31" s="37"/>
      <c r="E31" s="31" t="s">
        <v>678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39" t="s">
        <v>679</v>
      </c>
      <c r="F32" s="37"/>
      <c r="G32" s="37"/>
      <c r="H32" s="37"/>
      <c r="I32" s="37"/>
      <c r="J32" s="38"/>
    </row>
    <row r="33" ht="144">
      <c r="A33" s="29" t="s">
        <v>38</v>
      </c>
      <c r="B33" s="40"/>
      <c r="C33" s="41"/>
      <c r="D33" s="41"/>
      <c r="E33" s="31" t="s">
        <v>447</v>
      </c>
      <c r="F33" s="41"/>
      <c r="G33" s="41"/>
      <c r="H33" s="41"/>
      <c r="I33" s="41"/>
      <c r="J33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680</v>
      </c>
      <c r="I3" s="16">
        <f>SUMIFS(I8:I16,A8:A16,"SD")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680</v>
      </c>
      <c r="D4" s="13"/>
      <c r="E4" s="14" t="s">
        <v>681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83</v>
      </c>
      <c r="D8" s="26"/>
      <c r="E8" s="23" t="s">
        <v>93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682</v>
      </c>
      <c r="D9" s="29" t="s">
        <v>31</v>
      </c>
      <c r="E9" s="31" t="s">
        <v>683</v>
      </c>
      <c r="F9" s="32" t="s">
        <v>96</v>
      </c>
      <c r="G9" s="33">
        <v>21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684</v>
      </c>
      <c r="F10" s="37"/>
      <c r="G10" s="37"/>
      <c r="H10" s="37"/>
      <c r="I10" s="37"/>
      <c r="J10" s="38"/>
    </row>
    <row r="11" ht="28.8">
      <c r="A11" s="29" t="s">
        <v>36</v>
      </c>
      <c r="B11" s="36"/>
      <c r="C11" s="37"/>
      <c r="D11" s="37"/>
      <c r="E11" s="39" t="s">
        <v>685</v>
      </c>
      <c r="F11" s="37"/>
      <c r="G11" s="37"/>
      <c r="H11" s="37"/>
      <c r="I11" s="37"/>
      <c r="J11" s="38"/>
    </row>
    <row r="12" ht="57.6">
      <c r="A12" s="29" t="s">
        <v>38</v>
      </c>
      <c r="B12" s="36"/>
      <c r="C12" s="37"/>
      <c r="D12" s="37"/>
      <c r="E12" s="31" t="s">
        <v>686</v>
      </c>
      <c r="F12" s="37"/>
      <c r="G12" s="37"/>
      <c r="H12" s="37"/>
      <c r="I12" s="37"/>
      <c r="J12" s="38"/>
    </row>
    <row r="13" ht="28.8">
      <c r="A13" s="29" t="s">
        <v>29</v>
      </c>
      <c r="B13" s="29">
        <v>2</v>
      </c>
      <c r="C13" s="30" t="s">
        <v>687</v>
      </c>
      <c r="D13" s="29" t="s">
        <v>31</v>
      </c>
      <c r="E13" s="31" t="s">
        <v>688</v>
      </c>
      <c r="F13" s="32" t="s">
        <v>78</v>
      </c>
      <c r="G13" s="33">
        <v>21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402</v>
      </c>
      <c r="F14" s="37"/>
      <c r="G14" s="37"/>
      <c r="H14" s="37"/>
      <c r="I14" s="37"/>
      <c r="J14" s="38"/>
    </row>
    <row r="15" ht="28.8">
      <c r="A15" s="29" t="s">
        <v>36</v>
      </c>
      <c r="B15" s="36"/>
      <c r="C15" s="37"/>
      <c r="D15" s="37"/>
      <c r="E15" s="39" t="s">
        <v>685</v>
      </c>
      <c r="F15" s="37"/>
      <c r="G15" s="37"/>
      <c r="H15" s="37"/>
      <c r="I15" s="37"/>
      <c r="J15" s="38"/>
    </row>
    <row r="16" ht="129.6">
      <c r="A16" s="29" t="s">
        <v>38</v>
      </c>
      <c r="B16" s="40"/>
      <c r="C16" s="41"/>
      <c r="D16" s="41"/>
      <c r="E16" s="31" t="s">
        <v>689</v>
      </c>
      <c r="F16" s="41"/>
      <c r="G16" s="41"/>
      <c r="H16" s="41"/>
      <c r="I16" s="41"/>
      <c r="J1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</v>
      </c>
      <c r="I3" s="16">
        <f>SUMIFS(I9:I41,A9:A41,"SD")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49</v>
      </c>
      <c r="D5" s="13"/>
      <c r="E5" s="14" t="s">
        <v>50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SUMIFS(I10:I41,A10:A41,"P")</f>
        <v>0</v>
      </c>
      <c r="J9" s="28"/>
    </row>
    <row r="10">
      <c r="A10" s="29" t="s">
        <v>29</v>
      </c>
      <c r="B10" s="29">
        <v>13</v>
      </c>
      <c r="C10" s="30" t="s">
        <v>51</v>
      </c>
      <c r="D10" s="29" t="s">
        <v>52</v>
      </c>
      <c r="E10" s="31" t="s">
        <v>53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2.4">
      <c r="A11" s="29" t="s">
        <v>34</v>
      </c>
      <c r="B11" s="36"/>
      <c r="C11" s="37"/>
      <c r="D11" s="37"/>
      <c r="E11" s="31" t="s">
        <v>54</v>
      </c>
      <c r="F11" s="37"/>
      <c r="G11" s="37"/>
      <c r="H11" s="37"/>
      <c r="I11" s="37"/>
      <c r="J11" s="38"/>
    </row>
    <row r="12" ht="28.8">
      <c r="A12" s="29" t="s">
        <v>36</v>
      </c>
      <c r="B12" s="36"/>
      <c r="C12" s="37"/>
      <c r="D12" s="37"/>
      <c r="E12" s="39" t="s">
        <v>55</v>
      </c>
      <c r="F12" s="37"/>
      <c r="G12" s="37"/>
      <c r="H12" s="37"/>
      <c r="I12" s="37"/>
      <c r="J12" s="38"/>
    </row>
    <row r="13">
      <c r="A13" s="29" t="s">
        <v>38</v>
      </c>
      <c r="B13" s="36"/>
      <c r="C13" s="37"/>
      <c r="D13" s="37"/>
      <c r="E13" s="31" t="s">
        <v>48</v>
      </c>
      <c r="F13" s="37"/>
      <c r="G13" s="37"/>
      <c r="H13" s="37"/>
      <c r="I13" s="37"/>
      <c r="J13" s="38"/>
    </row>
    <row r="14">
      <c r="A14" s="29" t="s">
        <v>29</v>
      </c>
      <c r="B14" s="29">
        <v>14</v>
      </c>
      <c r="C14" s="30" t="s">
        <v>51</v>
      </c>
      <c r="D14" s="29" t="s">
        <v>56</v>
      </c>
      <c r="E14" s="31" t="s">
        <v>53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15.2">
      <c r="A15" s="29" t="s">
        <v>34</v>
      </c>
      <c r="B15" s="36"/>
      <c r="C15" s="37"/>
      <c r="D15" s="37"/>
      <c r="E15" s="31" t="s">
        <v>57</v>
      </c>
      <c r="F15" s="37"/>
      <c r="G15" s="37"/>
      <c r="H15" s="37"/>
      <c r="I15" s="37"/>
      <c r="J15" s="38"/>
    </row>
    <row r="16" ht="28.8">
      <c r="A16" s="29" t="s">
        <v>36</v>
      </c>
      <c r="B16" s="36"/>
      <c r="C16" s="37"/>
      <c r="D16" s="37"/>
      <c r="E16" s="39" t="s">
        <v>55</v>
      </c>
      <c r="F16" s="37"/>
      <c r="G16" s="37"/>
      <c r="H16" s="37"/>
      <c r="I16" s="37"/>
      <c r="J16" s="38"/>
    </row>
    <row r="17">
      <c r="A17" s="29" t="s">
        <v>38</v>
      </c>
      <c r="B17" s="36"/>
      <c r="C17" s="37"/>
      <c r="D17" s="37"/>
      <c r="E17" s="31" t="s">
        <v>48</v>
      </c>
      <c r="F17" s="37"/>
      <c r="G17" s="37"/>
      <c r="H17" s="37"/>
      <c r="I17" s="37"/>
      <c r="J17" s="38"/>
    </row>
    <row r="18">
      <c r="A18" s="29" t="s">
        <v>29</v>
      </c>
      <c r="B18" s="29">
        <v>5</v>
      </c>
      <c r="C18" s="30" t="s">
        <v>58</v>
      </c>
      <c r="D18" s="29" t="s">
        <v>31</v>
      </c>
      <c r="E18" s="31" t="s">
        <v>59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34</v>
      </c>
      <c r="B19" s="36"/>
      <c r="C19" s="37"/>
      <c r="D19" s="37"/>
      <c r="E19" s="31" t="s">
        <v>60</v>
      </c>
      <c r="F19" s="37"/>
      <c r="G19" s="37"/>
      <c r="H19" s="37"/>
      <c r="I19" s="37"/>
      <c r="J19" s="38"/>
    </row>
    <row r="20" ht="28.8">
      <c r="A20" s="29" t="s">
        <v>36</v>
      </c>
      <c r="B20" s="36"/>
      <c r="C20" s="37"/>
      <c r="D20" s="37"/>
      <c r="E20" s="39" t="s">
        <v>37</v>
      </c>
      <c r="F20" s="37"/>
      <c r="G20" s="37"/>
      <c r="H20" s="37"/>
      <c r="I20" s="37"/>
      <c r="J20" s="38"/>
    </row>
    <row r="21">
      <c r="A21" s="29" t="s">
        <v>38</v>
      </c>
      <c r="B21" s="36"/>
      <c r="C21" s="37"/>
      <c r="D21" s="37"/>
      <c r="E21" s="31" t="s">
        <v>48</v>
      </c>
      <c r="F21" s="37"/>
      <c r="G21" s="37"/>
      <c r="H21" s="37"/>
      <c r="I21" s="37"/>
      <c r="J21" s="38"/>
    </row>
    <row r="22">
      <c r="A22" s="29" t="s">
        <v>29</v>
      </c>
      <c r="B22" s="29">
        <v>6</v>
      </c>
      <c r="C22" s="30" t="s">
        <v>61</v>
      </c>
      <c r="D22" s="29" t="s">
        <v>31</v>
      </c>
      <c r="E22" s="31" t="s">
        <v>62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144">
      <c r="A23" s="29" t="s">
        <v>34</v>
      </c>
      <c r="B23" s="36"/>
      <c r="C23" s="37"/>
      <c r="D23" s="37"/>
      <c r="E23" s="31" t="s">
        <v>63</v>
      </c>
      <c r="F23" s="37"/>
      <c r="G23" s="37"/>
      <c r="H23" s="37"/>
      <c r="I23" s="37"/>
      <c r="J23" s="38"/>
    </row>
    <row r="24" ht="28.8">
      <c r="A24" s="29" t="s">
        <v>36</v>
      </c>
      <c r="B24" s="36"/>
      <c r="C24" s="37"/>
      <c r="D24" s="37"/>
      <c r="E24" s="39" t="s">
        <v>37</v>
      </c>
      <c r="F24" s="37"/>
      <c r="G24" s="37"/>
      <c r="H24" s="37"/>
      <c r="I24" s="37"/>
      <c r="J24" s="38"/>
    </row>
    <row r="25">
      <c r="A25" s="29" t="s">
        <v>38</v>
      </c>
      <c r="B25" s="36"/>
      <c r="C25" s="37"/>
      <c r="D25" s="37"/>
      <c r="E25" s="31" t="s">
        <v>48</v>
      </c>
      <c r="F25" s="37"/>
      <c r="G25" s="37"/>
      <c r="H25" s="37"/>
      <c r="I25" s="37"/>
      <c r="J25" s="38"/>
    </row>
    <row r="26">
      <c r="A26" s="29" t="s">
        <v>29</v>
      </c>
      <c r="B26" s="29">
        <v>7</v>
      </c>
      <c r="C26" s="30" t="s">
        <v>64</v>
      </c>
      <c r="D26" s="29" t="s">
        <v>31</v>
      </c>
      <c r="E26" s="31" t="s">
        <v>65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129.6">
      <c r="A27" s="29" t="s">
        <v>34</v>
      </c>
      <c r="B27" s="36"/>
      <c r="C27" s="37"/>
      <c r="D27" s="37"/>
      <c r="E27" s="31" t="s">
        <v>66</v>
      </c>
      <c r="F27" s="37"/>
      <c r="G27" s="37"/>
      <c r="H27" s="37"/>
      <c r="I27" s="37"/>
      <c r="J27" s="38"/>
    </row>
    <row r="28" ht="28.8">
      <c r="A28" s="29" t="s">
        <v>36</v>
      </c>
      <c r="B28" s="36"/>
      <c r="C28" s="37"/>
      <c r="D28" s="37"/>
      <c r="E28" s="39" t="s">
        <v>37</v>
      </c>
      <c r="F28" s="37"/>
      <c r="G28" s="37"/>
      <c r="H28" s="37"/>
      <c r="I28" s="37"/>
      <c r="J28" s="38"/>
    </row>
    <row r="29">
      <c r="A29" s="29" t="s">
        <v>38</v>
      </c>
      <c r="B29" s="36"/>
      <c r="C29" s="37"/>
      <c r="D29" s="37"/>
      <c r="E29" s="31" t="s">
        <v>48</v>
      </c>
      <c r="F29" s="37"/>
      <c r="G29" s="37"/>
      <c r="H29" s="37"/>
      <c r="I29" s="37"/>
      <c r="J29" s="38"/>
    </row>
    <row r="30">
      <c r="A30" s="29" t="s">
        <v>29</v>
      </c>
      <c r="B30" s="29">
        <v>8</v>
      </c>
      <c r="C30" s="30" t="s">
        <v>67</v>
      </c>
      <c r="D30" s="29" t="s">
        <v>31</v>
      </c>
      <c r="E30" s="31" t="s">
        <v>68</v>
      </c>
      <c r="F30" s="32" t="s">
        <v>33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2">
      <c r="A31" s="29" t="s">
        <v>34</v>
      </c>
      <c r="B31" s="36"/>
      <c r="C31" s="37"/>
      <c r="D31" s="37"/>
      <c r="E31" s="31" t="s">
        <v>69</v>
      </c>
      <c r="F31" s="37"/>
      <c r="G31" s="37"/>
      <c r="H31" s="37"/>
      <c r="I31" s="37"/>
      <c r="J31" s="38"/>
    </row>
    <row r="32" ht="28.8">
      <c r="A32" s="29" t="s">
        <v>36</v>
      </c>
      <c r="B32" s="36"/>
      <c r="C32" s="37"/>
      <c r="D32" s="37"/>
      <c r="E32" s="39" t="s">
        <v>37</v>
      </c>
      <c r="F32" s="37"/>
      <c r="G32" s="37"/>
      <c r="H32" s="37"/>
      <c r="I32" s="37"/>
      <c r="J32" s="38"/>
    </row>
    <row r="33" ht="115.2">
      <c r="A33" s="29" t="s">
        <v>38</v>
      </c>
      <c r="B33" s="36"/>
      <c r="C33" s="37"/>
      <c r="D33" s="37"/>
      <c r="E33" s="31" t="s">
        <v>70</v>
      </c>
      <c r="F33" s="37"/>
      <c r="G33" s="37"/>
      <c r="H33" s="37"/>
      <c r="I33" s="37"/>
      <c r="J33" s="38"/>
    </row>
    <row r="34">
      <c r="A34" s="29" t="s">
        <v>29</v>
      </c>
      <c r="B34" s="29">
        <v>11</v>
      </c>
      <c r="C34" s="30" t="s">
        <v>71</v>
      </c>
      <c r="D34" s="29" t="s">
        <v>72</v>
      </c>
      <c r="E34" s="31" t="s">
        <v>73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57.6">
      <c r="A35" s="29" t="s">
        <v>34</v>
      </c>
      <c r="B35" s="36"/>
      <c r="C35" s="37"/>
      <c r="D35" s="37"/>
      <c r="E35" s="31" t="s">
        <v>74</v>
      </c>
      <c r="F35" s="37"/>
      <c r="G35" s="37"/>
      <c r="H35" s="37"/>
      <c r="I35" s="37"/>
      <c r="J35" s="38"/>
    </row>
    <row r="36" ht="28.8">
      <c r="A36" s="29" t="s">
        <v>36</v>
      </c>
      <c r="B36" s="36"/>
      <c r="C36" s="37"/>
      <c r="D36" s="37"/>
      <c r="E36" s="39" t="s">
        <v>37</v>
      </c>
      <c r="F36" s="37"/>
      <c r="G36" s="37"/>
      <c r="H36" s="37"/>
      <c r="I36" s="37"/>
      <c r="J36" s="38"/>
    </row>
    <row r="37" ht="100.8">
      <c r="A37" s="29" t="s">
        <v>38</v>
      </c>
      <c r="B37" s="36"/>
      <c r="C37" s="37"/>
      <c r="D37" s="37"/>
      <c r="E37" s="31" t="s">
        <v>75</v>
      </c>
      <c r="F37" s="37"/>
      <c r="G37" s="37"/>
      <c r="H37" s="37"/>
      <c r="I37" s="37"/>
      <c r="J37" s="38"/>
    </row>
    <row r="38">
      <c r="A38" s="29" t="s">
        <v>29</v>
      </c>
      <c r="B38" s="29">
        <v>12</v>
      </c>
      <c r="C38" s="30" t="s">
        <v>76</v>
      </c>
      <c r="D38" s="29" t="s">
        <v>31</v>
      </c>
      <c r="E38" s="31" t="s">
        <v>77</v>
      </c>
      <c r="F38" s="32" t="s">
        <v>78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3.2">
      <c r="A39" s="29" t="s">
        <v>34</v>
      </c>
      <c r="B39" s="36"/>
      <c r="C39" s="37"/>
      <c r="D39" s="37"/>
      <c r="E39" s="31" t="s">
        <v>79</v>
      </c>
      <c r="F39" s="37"/>
      <c r="G39" s="37"/>
      <c r="H39" s="37"/>
      <c r="I39" s="37"/>
      <c r="J39" s="38"/>
    </row>
    <row r="40" ht="28.8">
      <c r="A40" s="29" t="s">
        <v>36</v>
      </c>
      <c r="B40" s="36"/>
      <c r="C40" s="37"/>
      <c r="D40" s="37"/>
      <c r="E40" s="39" t="s">
        <v>80</v>
      </c>
      <c r="F40" s="37"/>
      <c r="G40" s="37"/>
      <c r="H40" s="37"/>
      <c r="I40" s="37"/>
      <c r="J40" s="38"/>
    </row>
    <row r="41" ht="100.8">
      <c r="A41" s="29" t="s">
        <v>38</v>
      </c>
      <c r="B41" s="40"/>
      <c r="C41" s="41"/>
      <c r="D41" s="41"/>
      <c r="E41" s="31" t="s">
        <v>75</v>
      </c>
      <c r="F41" s="41"/>
      <c r="G41" s="41"/>
      <c r="H41" s="41"/>
      <c r="I41" s="41"/>
      <c r="J41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81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81</v>
      </c>
      <c r="D5" s="13"/>
      <c r="E5" s="14" t="s">
        <v>82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51</v>
      </c>
      <c r="D10" s="29" t="s">
        <v>83</v>
      </c>
      <c r="E10" s="31" t="s">
        <v>53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72">
      <c r="A11" s="29" t="s">
        <v>34</v>
      </c>
      <c r="B11" s="36"/>
      <c r="C11" s="37"/>
      <c r="D11" s="37"/>
      <c r="E11" s="31" t="s">
        <v>84</v>
      </c>
      <c r="F11" s="37"/>
      <c r="G11" s="37"/>
      <c r="H11" s="37"/>
      <c r="I11" s="37"/>
      <c r="J11" s="38"/>
    </row>
    <row r="12" ht="28.8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>
      <c r="A13" s="29" t="s">
        <v>38</v>
      </c>
      <c r="B13" s="36"/>
      <c r="C13" s="37"/>
      <c r="D13" s="37"/>
      <c r="E13" s="31" t="s">
        <v>48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51</v>
      </c>
      <c r="D14" s="29" t="s">
        <v>85</v>
      </c>
      <c r="E14" s="31" t="s">
        <v>53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57.6">
      <c r="A15" s="29" t="s">
        <v>34</v>
      </c>
      <c r="B15" s="36"/>
      <c r="C15" s="37"/>
      <c r="D15" s="37"/>
      <c r="E15" s="31" t="s">
        <v>86</v>
      </c>
      <c r="F15" s="37"/>
      <c r="G15" s="37"/>
      <c r="H15" s="37"/>
      <c r="I15" s="37"/>
      <c r="J15" s="38"/>
    </row>
    <row r="16" ht="28.8">
      <c r="A16" s="29" t="s">
        <v>36</v>
      </c>
      <c r="B16" s="36"/>
      <c r="C16" s="37"/>
      <c r="D16" s="37"/>
      <c r="E16" s="39" t="s">
        <v>37</v>
      </c>
      <c r="F16" s="37"/>
      <c r="G16" s="37"/>
      <c r="H16" s="37"/>
      <c r="I16" s="37"/>
      <c r="J16" s="38"/>
    </row>
    <row r="17">
      <c r="A17" s="29" t="s">
        <v>38</v>
      </c>
      <c r="B17" s="36"/>
      <c r="C17" s="37"/>
      <c r="D17" s="37"/>
      <c r="E17" s="31" t="s">
        <v>48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51</v>
      </c>
      <c r="D18" s="29" t="s">
        <v>87</v>
      </c>
      <c r="E18" s="31" t="s">
        <v>53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57.6">
      <c r="A19" s="29" t="s">
        <v>34</v>
      </c>
      <c r="B19" s="36"/>
      <c r="C19" s="37"/>
      <c r="D19" s="37"/>
      <c r="E19" s="31" t="s">
        <v>88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43</v>
      </c>
      <c r="F20" s="37"/>
      <c r="G20" s="37"/>
      <c r="H20" s="37"/>
      <c r="I20" s="37"/>
      <c r="J20" s="38"/>
    </row>
    <row r="21">
      <c r="A21" s="29" t="s">
        <v>38</v>
      </c>
      <c r="B21" s="40"/>
      <c r="C21" s="41"/>
      <c r="D21" s="41"/>
      <c r="E21" s="31" t="s">
        <v>48</v>
      </c>
      <c r="F21" s="41"/>
      <c r="G21" s="41"/>
      <c r="H21" s="41"/>
      <c r="I21" s="41"/>
      <c r="J21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89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90</v>
      </c>
      <c r="D4" s="13"/>
      <c r="E4" s="14" t="s">
        <v>91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89</v>
      </c>
      <c r="D5" s="13"/>
      <c r="E5" s="14" t="s">
        <v>92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83</v>
      </c>
      <c r="D9" s="26"/>
      <c r="E9" s="23" t="s">
        <v>93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94</v>
      </c>
      <c r="D10" s="29" t="s">
        <v>31</v>
      </c>
      <c r="E10" s="31" t="s">
        <v>95</v>
      </c>
      <c r="F10" s="32" t="s">
        <v>96</v>
      </c>
      <c r="G10" s="33">
        <v>3100.8000000000002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57.6">
      <c r="A11" s="29" t="s">
        <v>34</v>
      </c>
      <c r="B11" s="36"/>
      <c r="C11" s="37"/>
      <c r="D11" s="37"/>
      <c r="E11" s="31" t="s">
        <v>97</v>
      </c>
      <c r="F11" s="37"/>
      <c r="G11" s="37"/>
      <c r="H11" s="37"/>
      <c r="I11" s="37"/>
      <c r="J11" s="38"/>
    </row>
    <row r="12" ht="28.8">
      <c r="A12" s="29" t="s">
        <v>36</v>
      </c>
      <c r="B12" s="36"/>
      <c r="C12" s="37"/>
      <c r="D12" s="37"/>
      <c r="E12" s="39" t="s">
        <v>98</v>
      </c>
      <c r="F12" s="37"/>
      <c r="G12" s="37"/>
      <c r="H12" s="37"/>
      <c r="I12" s="37"/>
      <c r="J12" s="38"/>
    </row>
    <row r="13" ht="57.6">
      <c r="A13" s="29" t="s">
        <v>38</v>
      </c>
      <c r="B13" s="40"/>
      <c r="C13" s="41"/>
      <c r="D13" s="41"/>
      <c r="E13" s="31" t="s">
        <v>99</v>
      </c>
      <c r="F13" s="41"/>
      <c r="G13" s="41"/>
      <c r="H13" s="41"/>
      <c r="I13" s="41"/>
      <c r="J13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100</v>
      </c>
      <c r="I3" s="16">
        <f>SUMIFS(I9:I29,A9:A29,"SD")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90</v>
      </c>
      <c r="D4" s="13"/>
      <c r="E4" s="14" t="s">
        <v>91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100</v>
      </c>
      <c r="D5" s="13"/>
      <c r="E5" s="14" t="s">
        <v>101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SUMIFS(I10:I29,A10:A29,"P")</f>
        <v>0</v>
      </c>
      <c r="J9" s="28"/>
    </row>
    <row r="10">
      <c r="A10" s="29" t="s">
        <v>29</v>
      </c>
      <c r="B10" s="29">
        <v>1</v>
      </c>
      <c r="C10" s="30" t="s">
        <v>102</v>
      </c>
      <c r="D10" s="29" t="s">
        <v>83</v>
      </c>
      <c r="E10" s="31" t="s">
        <v>103</v>
      </c>
      <c r="F10" s="32" t="s">
        <v>104</v>
      </c>
      <c r="G10" s="33">
        <v>7572.1419999999998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105</v>
      </c>
      <c r="F11" s="37"/>
      <c r="G11" s="37"/>
      <c r="H11" s="37"/>
      <c r="I11" s="37"/>
      <c r="J11" s="38"/>
    </row>
    <row r="12" ht="86.4">
      <c r="A12" s="29" t="s">
        <v>36</v>
      </c>
      <c r="B12" s="36"/>
      <c r="C12" s="37"/>
      <c r="D12" s="37"/>
      <c r="E12" s="39" t="s">
        <v>106</v>
      </c>
      <c r="F12" s="37"/>
      <c r="G12" s="37"/>
      <c r="H12" s="37"/>
      <c r="I12" s="37"/>
      <c r="J12" s="38"/>
    </row>
    <row r="13" ht="72">
      <c r="A13" s="29" t="s">
        <v>38</v>
      </c>
      <c r="B13" s="36"/>
      <c r="C13" s="37"/>
      <c r="D13" s="37"/>
      <c r="E13" s="31" t="s">
        <v>107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102</v>
      </c>
      <c r="D14" s="29" t="s">
        <v>85</v>
      </c>
      <c r="E14" s="31" t="s">
        <v>103</v>
      </c>
      <c r="F14" s="32" t="s">
        <v>104</v>
      </c>
      <c r="G14" s="33">
        <v>944.56399999999996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108</v>
      </c>
      <c r="F15" s="37"/>
      <c r="G15" s="37"/>
      <c r="H15" s="37"/>
      <c r="I15" s="37"/>
      <c r="J15" s="38"/>
    </row>
    <row r="16" ht="28.8">
      <c r="A16" s="29" t="s">
        <v>36</v>
      </c>
      <c r="B16" s="36"/>
      <c r="C16" s="37"/>
      <c r="D16" s="37"/>
      <c r="E16" s="39" t="s">
        <v>109</v>
      </c>
      <c r="F16" s="37"/>
      <c r="G16" s="37"/>
      <c r="H16" s="37"/>
      <c r="I16" s="37"/>
      <c r="J16" s="38"/>
    </row>
    <row r="17" ht="72">
      <c r="A17" s="29" t="s">
        <v>38</v>
      </c>
      <c r="B17" s="36"/>
      <c r="C17" s="37"/>
      <c r="D17" s="37"/>
      <c r="E17" s="31" t="s">
        <v>107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102</v>
      </c>
      <c r="D18" s="29" t="s">
        <v>87</v>
      </c>
      <c r="E18" s="31" t="s">
        <v>103</v>
      </c>
      <c r="F18" s="32" t="s">
        <v>104</v>
      </c>
      <c r="G18" s="33">
        <v>138.624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110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111</v>
      </c>
      <c r="F20" s="37"/>
      <c r="G20" s="37"/>
      <c r="H20" s="37"/>
      <c r="I20" s="37"/>
      <c r="J20" s="38"/>
    </row>
    <row r="21" ht="72">
      <c r="A21" s="29" t="s">
        <v>38</v>
      </c>
      <c r="B21" s="36"/>
      <c r="C21" s="37"/>
      <c r="D21" s="37"/>
      <c r="E21" s="31" t="s">
        <v>107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102</v>
      </c>
      <c r="D22" s="29" t="s">
        <v>112</v>
      </c>
      <c r="E22" s="31" t="s">
        <v>103</v>
      </c>
      <c r="F22" s="32" t="s">
        <v>104</v>
      </c>
      <c r="G22" s="33">
        <v>7.4859999999999998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105</v>
      </c>
      <c r="F23" s="37"/>
      <c r="G23" s="37"/>
      <c r="H23" s="37"/>
      <c r="I23" s="37"/>
      <c r="J23" s="38"/>
    </row>
    <row r="24" ht="28.8">
      <c r="A24" s="29" t="s">
        <v>36</v>
      </c>
      <c r="B24" s="36"/>
      <c r="C24" s="37"/>
      <c r="D24" s="37"/>
      <c r="E24" s="39" t="s">
        <v>113</v>
      </c>
      <c r="F24" s="37"/>
      <c r="G24" s="37"/>
      <c r="H24" s="37"/>
      <c r="I24" s="37"/>
      <c r="J24" s="38"/>
    </row>
    <row r="25" ht="72">
      <c r="A25" s="29" t="s">
        <v>38</v>
      </c>
      <c r="B25" s="36"/>
      <c r="C25" s="37"/>
      <c r="D25" s="37"/>
      <c r="E25" s="31" t="s">
        <v>107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102</v>
      </c>
      <c r="D26" s="29" t="s">
        <v>114</v>
      </c>
      <c r="E26" s="31" t="s">
        <v>103</v>
      </c>
      <c r="F26" s="32" t="s">
        <v>104</v>
      </c>
      <c r="G26" s="33">
        <v>782.42200000000003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108</v>
      </c>
      <c r="F27" s="37"/>
      <c r="G27" s="37"/>
      <c r="H27" s="37"/>
      <c r="I27" s="37"/>
      <c r="J27" s="38"/>
    </row>
    <row r="28" ht="28.8">
      <c r="A28" s="29" t="s">
        <v>36</v>
      </c>
      <c r="B28" s="36"/>
      <c r="C28" s="37"/>
      <c r="D28" s="37"/>
      <c r="E28" s="39" t="s">
        <v>115</v>
      </c>
      <c r="F28" s="37"/>
      <c r="G28" s="37"/>
      <c r="H28" s="37"/>
      <c r="I28" s="37"/>
      <c r="J28" s="38"/>
    </row>
    <row r="29" ht="72">
      <c r="A29" s="29" t="s">
        <v>38</v>
      </c>
      <c r="B29" s="40"/>
      <c r="C29" s="41"/>
      <c r="D29" s="41"/>
      <c r="E29" s="31" t="s">
        <v>107</v>
      </c>
      <c r="F29" s="41"/>
      <c r="G29" s="41"/>
      <c r="H29" s="41"/>
      <c r="I29" s="41"/>
      <c r="J29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116</v>
      </c>
      <c r="I3" s="16">
        <f>SUMIFS(I9:I72,A9:A72,"SD")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90</v>
      </c>
      <c r="D4" s="13"/>
      <c r="E4" s="14" t="s">
        <v>91</v>
      </c>
      <c r="F4" s="7"/>
      <c r="G4" s="7"/>
      <c r="H4" s="7"/>
      <c r="I4" s="7"/>
      <c r="J4" s="9"/>
      <c r="O4">
        <v>0.14999999999999999</v>
      </c>
      <c r="P4">
        <v>2</v>
      </c>
    </row>
    <row r="5" ht="27.6">
      <c r="A5" s="10" t="s">
        <v>12</v>
      </c>
      <c r="B5" s="11" t="s">
        <v>13</v>
      </c>
      <c r="C5" s="12" t="s">
        <v>116</v>
      </c>
      <c r="D5" s="13"/>
      <c r="E5" s="14" t="s">
        <v>117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83</v>
      </c>
      <c r="D9" s="26"/>
      <c r="E9" s="23" t="s">
        <v>93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118</v>
      </c>
      <c r="D10" s="29" t="s">
        <v>31</v>
      </c>
      <c r="E10" s="31" t="s">
        <v>119</v>
      </c>
      <c r="F10" s="32" t="s">
        <v>120</v>
      </c>
      <c r="G10" s="33">
        <v>22.494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3.2">
      <c r="A11" s="29" t="s">
        <v>34</v>
      </c>
      <c r="B11" s="36"/>
      <c r="C11" s="37"/>
      <c r="D11" s="37"/>
      <c r="E11" s="31" t="s">
        <v>121</v>
      </c>
      <c r="F11" s="37"/>
      <c r="G11" s="37"/>
      <c r="H11" s="37"/>
      <c r="I11" s="37"/>
      <c r="J11" s="38"/>
    </row>
    <row r="12" ht="43.2">
      <c r="A12" s="29" t="s">
        <v>36</v>
      </c>
      <c r="B12" s="36"/>
      <c r="C12" s="37"/>
      <c r="D12" s="37"/>
      <c r="E12" s="39" t="s">
        <v>122</v>
      </c>
      <c r="F12" s="37"/>
      <c r="G12" s="37"/>
      <c r="H12" s="37"/>
      <c r="I12" s="37"/>
      <c r="J12" s="38"/>
    </row>
    <row r="13" ht="28.8">
      <c r="A13" s="29" t="s">
        <v>38</v>
      </c>
      <c r="B13" s="36"/>
      <c r="C13" s="37"/>
      <c r="D13" s="37"/>
      <c r="E13" s="31" t="s">
        <v>123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124</v>
      </c>
      <c r="D14" s="29" t="s">
        <v>31</v>
      </c>
      <c r="E14" s="31" t="s">
        <v>125</v>
      </c>
      <c r="F14" s="32" t="s">
        <v>126</v>
      </c>
      <c r="G14" s="33">
        <v>123.2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127</v>
      </c>
      <c r="F15" s="37"/>
      <c r="G15" s="37"/>
      <c r="H15" s="37"/>
      <c r="I15" s="37"/>
      <c r="J15" s="38"/>
    </row>
    <row r="16" ht="43.2">
      <c r="A16" s="29" t="s">
        <v>36</v>
      </c>
      <c r="B16" s="36"/>
      <c r="C16" s="37"/>
      <c r="D16" s="37"/>
      <c r="E16" s="39" t="s">
        <v>128</v>
      </c>
      <c r="F16" s="37"/>
      <c r="G16" s="37"/>
      <c r="H16" s="37"/>
      <c r="I16" s="37"/>
      <c r="J16" s="38"/>
    </row>
    <row r="17" ht="28.8">
      <c r="A17" s="29" t="s">
        <v>38</v>
      </c>
      <c r="B17" s="36"/>
      <c r="C17" s="37"/>
      <c r="D17" s="37"/>
      <c r="E17" s="31" t="s">
        <v>123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129</v>
      </c>
      <c r="D18" s="29" t="s">
        <v>31</v>
      </c>
      <c r="E18" s="31" t="s">
        <v>130</v>
      </c>
      <c r="F18" s="32" t="s">
        <v>120</v>
      </c>
      <c r="G18" s="33">
        <v>44.549999999999997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34</v>
      </c>
      <c r="B19" s="36"/>
      <c r="C19" s="37"/>
      <c r="D19" s="37"/>
      <c r="E19" s="31" t="s">
        <v>131</v>
      </c>
      <c r="F19" s="37"/>
      <c r="G19" s="37"/>
      <c r="H19" s="37"/>
      <c r="I19" s="37"/>
      <c r="J19" s="38"/>
    </row>
    <row r="20" ht="28.8">
      <c r="A20" s="29" t="s">
        <v>36</v>
      </c>
      <c r="B20" s="36"/>
      <c r="C20" s="37"/>
      <c r="D20" s="37"/>
      <c r="E20" s="39" t="s">
        <v>132</v>
      </c>
      <c r="F20" s="37"/>
      <c r="G20" s="37"/>
      <c r="H20" s="37"/>
      <c r="I20" s="37"/>
      <c r="J20" s="38"/>
    </row>
    <row r="21" ht="273.6">
      <c r="A21" s="29" t="s">
        <v>38</v>
      </c>
      <c r="B21" s="36"/>
      <c r="C21" s="37"/>
      <c r="D21" s="37"/>
      <c r="E21" s="31" t="s">
        <v>133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112</v>
      </c>
      <c r="D22" s="26"/>
      <c r="E22" s="23" t="s">
        <v>134</v>
      </c>
      <c r="F22" s="26"/>
      <c r="G22" s="26"/>
      <c r="H22" s="26"/>
      <c r="I22" s="27">
        <f>SUMIFS(I23:I34,A23:A34,"P")</f>
        <v>0</v>
      </c>
      <c r="J22" s="28"/>
    </row>
    <row r="23">
      <c r="A23" s="29" t="s">
        <v>29</v>
      </c>
      <c r="B23" s="29">
        <v>4</v>
      </c>
      <c r="C23" s="30" t="s">
        <v>135</v>
      </c>
      <c r="D23" s="29" t="s">
        <v>31</v>
      </c>
      <c r="E23" s="31" t="s">
        <v>136</v>
      </c>
      <c r="F23" s="32" t="s">
        <v>120</v>
      </c>
      <c r="G23" s="33">
        <v>24.498999999999999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3.2">
      <c r="A24" s="29" t="s">
        <v>34</v>
      </c>
      <c r="B24" s="36"/>
      <c r="C24" s="37"/>
      <c r="D24" s="37"/>
      <c r="E24" s="31" t="s">
        <v>137</v>
      </c>
      <c r="F24" s="37"/>
      <c r="G24" s="37"/>
      <c r="H24" s="37"/>
      <c r="I24" s="37"/>
      <c r="J24" s="38"/>
    </row>
    <row r="25" ht="43.2">
      <c r="A25" s="29" t="s">
        <v>36</v>
      </c>
      <c r="B25" s="36"/>
      <c r="C25" s="37"/>
      <c r="D25" s="37"/>
      <c r="E25" s="39" t="s">
        <v>138</v>
      </c>
      <c r="F25" s="37"/>
      <c r="G25" s="37"/>
      <c r="H25" s="37"/>
      <c r="I25" s="37"/>
      <c r="J25" s="38"/>
    </row>
    <row r="26" ht="409.5">
      <c r="A26" s="29" t="s">
        <v>38</v>
      </c>
      <c r="B26" s="36"/>
      <c r="C26" s="37"/>
      <c r="D26" s="37"/>
      <c r="E26" s="31" t="s">
        <v>139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140</v>
      </c>
      <c r="D27" s="29" t="s">
        <v>31</v>
      </c>
      <c r="E27" s="31" t="s">
        <v>141</v>
      </c>
      <c r="F27" s="32" t="s">
        <v>120</v>
      </c>
      <c r="G27" s="33">
        <v>8.0250000000000004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3.2">
      <c r="A28" s="29" t="s">
        <v>34</v>
      </c>
      <c r="B28" s="36"/>
      <c r="C28" s="37"/>
      <c r="D28" s="37"/>
      <c r="E28" s="31" t="s">
        <v>142</v>
      </c>
      <c r="F28" s="37"/>
      <c r="G28" s="37"/>
      <c r="H28" s="37"/>
      <c r="I28" s="37"/>
      <c r="J28" s="38"/>
    </row>
    <row r="29" ht="28.8">
      <c r="A29" s="29" t="s">
        <v>36</v>
      </c>
      <c r="B29" s="36"/>
      <c r="C29" s="37"/>
      <c r="D29" s="37"/>
      <c r="E29" s="39" t="s">
        <v>143</v>
      </c>
      <c r="F29" s="37"/>
      <c r="G29" s="37"/>
      <c r="H29" s="37"/>
      <c r="I29" s="37"/>
      <c r="J29" s="38"/>
    </row>
    <row r="30" ht="129.6">
      <c r="A30" s="29" t="s">
        <v>38</v>
      </c>
      <c r="B30" s="36"/>
      <c r="C30" s="37"/>
      <c r="D30" s="37"/>
      <c r="E30" s="31" t="s">
        <v>144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145</v>
      </c>
      <c r="D31" s="29" t="s">
        <v>31</v>
      </c>
      <c r="E31" s="31" t="s">
        <v>146</v>
      </c>
      <c r="F31" s="32" t="s">
        <v>120</v>
      </c>
      <c r="G31" s="33">
        <v>3.008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3.2">
      <c r="A32" s="29" t="s">
        <v>34</v>
      </c>
      <c r="B32" s="36"/>
      <c r="C32" s="37"/>
      <c r="D32" s="37"/>
      <c r="E32" s="31" t="s">
        <v>147</v>
      </c>
      <c r="F32" s="37"/>
      <c r="G32" s="37"/>
      <c r="H32" s="37"/>
      <c r="I32" s="37"/>
      <c r="J32" s="38"/>
    </row>
    <row r="33" ht="43.2">
      <c r="A33" s="29" t="s">
        <v>36</v>
      </c>
      <c r="B33" s="36"/>
      <c r="C33" s="37"/>
      <c r="D33" s="37"/>
      <c r="E33" s="39" t="s">
        <v>148</v>
      </c>
      <c r="F33" s="37"/>
      <c r="G33" s="37"/>
      <c r="H33" s="37"/>
      <c r="I33" s="37"/>
      <c r="J33" s="38"/>
    </row>
    <row r="34" ht="403.2">
      <c r="A34" s="29" t="s">
        <v>38</v>
      </c>
      <c r="B34" s="36"/>
      <c r="C34" s="37"/>
      <c r="D34" s="37"/>
      <c r="E34" s="31" t="s">
        <v>149</v>
      </c>
      <c r="F34" s="37"/>
      <c r="G34" s="37"/>
      <c r="H34" s="37"/>
      <c r="I34" s="37"/>
      <c r="J34" s="38"/>
    </row>
    <row r="35">
      <c r="A35" s="23" t="s">
        <v>26</v>
      </c>
      <c r="B35" s="24"/>
      <c r="C35" s="25" t="s">
        <v>114</v>
      </c>
      <c r="D35" s="26"/>
      <c r="E35" s="23" t="s">
        <v>150</v>
      </c>
      <c r="F35" s="26"/>
      <c r="G35" s="26"/>
      <c r="H35" s="26"/>
      <c r="I35" s="27">
        <f>SUMIFS(I36:I67,A36:A67,"P")</f>
        <v>0</v>
      </c>
      <c r="J35" s="28"/>
    </row>
    <row r="36">
      <c r="A36" s="29" t="s">
        <v>29</v>
      </c>
      <c r="B36" s="29">
        <v>7</v>
      </c>
      <c r="C36" s="30" t="s">
        <v>151</v>
      </c>
      <c r="D36" s="29" t="s">
        <v>31</v>
      </c>
      <c r="E36" s="31" t="s">
        <v>152</v>
      </c>
      <c r="F36" s="32" t="s">
        <v>120</v>
      </c>
      <c r="G36" s="33">
        <v>16.875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28.8">
      <c r="A37" s="29" t="s">
        <v>34</v>
      </c>
      <c r="B37" s="36"/>
      <c r="C37" s="37"/>
      <c r="D37" s="37"/>
      <c r="E37" s="31" t="s">
        <v>153</v>
      </c>
      <c r="F37" s="37"/>
      <c r="G37" s="37"/>
      <c r="H37" s="37"/>
      <c r="I37" s="37"/>
      <c r="J37" s="38"/>
    </row>
    <row r="38" ht="28.8">
      <c r="A38" s="29" t="s">
        <v>36</v>
      </c>
      <c r="B38" s="36"/>
      <c r="C38" s="37"/>
      <c r="D38" s="37"/>
      <c r="E38" s="39" t="s">
        <v>154</v>
      </c>
      <c r="F38" s="37"/>
      <c r="G38" s="37"/>
      <c r="H38" s="37"/>
      <c r="I38" s="37"/>
      <c r="J38" s="38"/>
    </row>
    <row r="39" ht="57.6">
      <c r="A39" s="29" t="s">
        <v>38</v>
      </c>
      <c r="B39" s="36"/>
      <c r="C39" s="37"/>
      <c r="D39" s="37"/>
      <c r="E39" s="31" t="s">
        <v>155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156</v>
      </c>
      <c r="D40" s="29" t="s">
        <v>31</v>
      </c>
      <c r="E40" s="31" t="s">
        <v>157</v>
      </c>
      <c r="F40" s="32" t="s">
        <v>96</v>
      </c>
      <c r="G40" s="33">
        <v>67.5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28.8">
      <c r="A41" s="29" t="s">
        <v>34</v>
      </c>
      <c r="B41" s="36"/>
      <c r="C41" s="37"/>
      <c r="D41" s="37"/>
      <c r="E41" s="31" t="s">
        <v>153</v>
      </c>
      <c r="F41" s="37"/>
      <c r="G41" s="37"/>
      <c r="H41" s="37"/>
      <c r="I41" s="37"/>
      <c r="J41" s="38"/>
    </row>
    <row r="42" ht="28.8">
      <c r="A42" s="29" t="s">
        <v>36</v>
      </c>
      <c r="B42" s="36"/>
      <c r="C42" s="37"/>
      <c r="D42" s="37"/>
      <c r="E42" s="39" t="s">
        <v>158</v>
      </c>
      <c r="F42" s="37"/>
      <c r="G42" s="37"/>
      <c r="H42" s="37"/>
      <c r="I42" s="37"/>
      <c r="J42" s="38"/>
    </row>
    <row r="43" ht="86.4">
      <c r="A43" s="29" t="s">
        <v>38</v>
      </c>
      <c r="B43" s="36"/>
      <c r="C43" s="37"/>
      <c r="D43" s="37"/>
      <c r="E43" s="31" t="s">
        <v>159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160</v>
      </c>
      <c r="D44" s="29" t="s">
        <v>31</v>
      </c>
      <c r="E44" s="31" t="s">
        <v>161</v>
      </c>
      <c r="F44" s="32" t="s">
        <v>96</v>
      </c>
      <c r="G44" s="33">
        <v>358.30000000000001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28.8">
      <c r="A45" s="29" t="s">
        <v>34</v>
      </c>
      <c r="B45" s="36"/>
      <c r="C45" s="37"/>
      <c r="D45" s="37"/>
      <c r="E45" s="31" t="s">
        <v>162</v>
      </c>
      <c r="F45" s="37"/>
      <c r="G45" s="37"/>
      <c r="H45" s="37"/>
      <c r="I45" s="37"/>
      <c r="J45" s="38"/>
    </row>
    <row r="46" ht="28.8">
      <c r="A46" s="29" t="s">
        <v>36</v>
      </c>
      <c r="B46" s="36"/>
      <c r="C46" s="37"/>
      <c r="D46" s="37"/>
      <c r="E46" s="39" t="s">
        <v>163</v>
      </c>
      <c r="F46" s="37"/>
      <c r="G46" s="37"/>
      <c r="H46" s="37"/>
      <c r="I46" s="37"/>
      <c r="J46" s="38"/>
    </row>
    <row r="47" ht="86.4">
      <c r="A47" s="29" t="s">
        <v>38</v>
      </c>
      <c r="B47" s="36"/>
      <c r="C47" s="37"/>
      <c r="D47" s="37"/>
      <c r="E47" s="31" t="s">
        <v>159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164</v>
      </c>
      <c r="D48" s="29" t="s">
        <v>31</v>
      </c>
      <c r="E48" s="31" t="s">
        <v>165</v>
      </c>
      <c r="F48" s="32" t="s">
        <v>96</v>
      </c>
      <c r="G48" s="33">
        <v>262.60000000000002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28.8">
      <c r="A49" s="29" t="s">
        <v>34</v>
      </c>
      <c r="B49" s="36"/>
      <c r="C49" s="37"/>
      <c r="D49" s="37"/>
      <c r="E49" s="31" t="s">
        <v>166</v>
      </c>
      <c r="F49" s="37"/>
      <c r="G49" s="37"/>
      <c r="H49" s="37"/>
      <c r="I49" s="37"/>
      <c r="J49" s="38"/>
    </row>
    <row r="50" ht="43.2">
      <c r="A50" s="29" t="s">
        <v>36</v>
      </c>
      <c r="B50" s="36"/>
      <c r="C50" s="37"/>
      <c r="D50" s="37"/>
      <c r="E50" s="39" t="s">
        <v>167</v>
      </c>
      <c r="F50" s="37"/>
      <c r="G50" s="37"/>
      <c r="H50" s="37"/>
      <c r="I50" s="37"/>
      <c r="J50" s="38"/>
    </row>
    <row r="51" ht="72">
      <c r="A51" s="29" t="s">
        <v>38</v>
      </c>
      <c r="B51" s="36"/>
      <c r="C51" s="37"/>
      <c r="D51" s="37"/>
      <c r="E51" s="31" t="s">
        <v>168</v>
      </c>
      <c r="F51" s="37"/>
      <c r="G51" s="37"/>
      <c r="H51" s="37"/>
      <c r="I51" s="37"/>
      <c r="J51" s="38"/>
    </row>
    <row r="52">
      <c r="A52" s="29" t="s">
        <v>29</v>
      </c>
      <c r="B52" s="29">
        <v>11</v>
      </c>
      <c r="C52" s="30" t="s">
        <v>169</v>
      </c>
      <c r="D52" s="29" t="s">
        <v>31</v>
      </c>
      <c r="E52" s="31" t="s">
        <v>170</v>
      </c>
      <c r="F52" s="32" t="s">
        <v>96</v>
      </c>
      <c r="G52" s="33">
        <v>269.69999999999999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28.8">
      <c r="A53" s="29" t="s">
        <v>34</v>
      </c>
      <c r="B53" s="36"/>
      <c r="C53" s="37"/>
      <c r="D53" s="37"/>
      <c r="E53" s="31" t="s">
        <v>171</v>
      </c>
      <c r="F53" s="37"/>
      <c r="G53" s="37"/>
      <c r="H53" s="37"/>
      <c r="I53" s="37"/>
      <c r="J53" s="38"/>
    </row>
    <row r="54" ht="43.2">
      <c r="A54" s="29" t="s">
        <v>36</v>
      </c>
      <c r="B54" s="36"/>
      <c r="C54" s="37"/>
      <c r="D54" s="37"/>
      <c r="E54" s="39" t="s">
        <v>172</v>
      </c>
      <c r="F54" s="37"/>
      <c r="G54" s="37"/>
      <c r="H54" s="37"/>
      <c r="I54" s="37"/>
      <c r="J54" s="38"/>
    </row>
    <row r="55" ht="72">
      <c r="A55" s="29" t="s">
        <v>38</v>
      </c>
      <c r="B55" s="36"/>
      <c r="C55" s="37"/>
      <c r="D55" s="37"/>
      <c r="E55" s="31" t="s">
        <v>168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173</v>
      </c>
      <c r="D56" s="29" t="s">
        <v>31</v>
      </c>
      <c r="E56" s="31" t="s">
        <v>174</v>
      </c>
      <c r="F56" s="32" t="s">
        <v>96</v>
      </c>
      <c r="G56" s="33">
        <v>269.69999999999999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28.8">
      <c r="A57" s="29" t="s">
        <v>34</v>
      </c>
      <c r="B57" s="36"/>
      <c r="C57" s="37"/>
      <c r="D57" s="37"/>
      <c r="E57" s="31" t="s">
        <v>175</v>
      </c>
      <c r="F57" s="37"/>
      <c r="G57" s="37"/>
      <c r="H57" s="37"/>
      <c r="I57" s="37"/>
      <c r="J57" s="38"/>
    </row>
    <row r="58" ht="43.2">
      <c r="A58" s="29" t="s">
        <v>36</v>
      </c>
      <c r="B58" s="36"/>
      <c r="C58" s="37"/>
      <c r="D58" s="37"/>
      <c r="E58" s="39" t="s">
        <v>172</v>
      </c>
      <c r="F58" s="37"/>
      <c r="G58" s="37"/>
      <c r="H58" s="37"/>
      <c r="I58" s="37"/>
      <c r="J58" s="38"/>
    </row>
    <row r="59" ht="158.4">
      <c r="A59" s="29" t="s">
        <v>38</v>
      </c>
      <c r="B59" s="36"/>
      <c r="C59" s="37"/>
      <c r="D59" s="37"/>
      <c r="E59" s="31" t="s">
        <v>176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177</v>
      </c>
      <c r="D60" s="29" t="s">
        <v>31</v>
      </c>
      <c r="E60" s="31" t="s">
        <v>178</v>
      </c>
      <c r="F60" s="32" t="s">
        <v>96</v>
      </c>
      <c r="G60" s="33">
        <v>67.5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28.8">
      <c r="A61" s="29" t="s">
        <v>34</v>
      </c>
      <c r="B61" s="36"/>
      <c r="C61" s="37"/>
      <c r="D61" s="37"/>
      <c r="E61" s="31" t="s">
        <v>153</v>
      </c>
      <c r="F61" s="37"/>
      <c r="G61" s="37"/>
      <c r="H61" s="37"/>
      <c r="I61" s="37"/>
      <c r="J61" s="38"/>
    </row>
    <row r="62" ht="28.8">
      <c r="A62" s="29" t="s">
        <v>36</v>
      </c>
      <c r="B62" s="36"/>
      <c r="C62" s="37"/>
      <c r="D62" s="37"/>
      <c r="E62" s="39" t="s">
        <v>158</v>
      </c>
      <c r="F62" s="37"/>
      <c r="G62" s="37"/>
      <c r="H62" s="37"/>
      <c r="I62" s="37"/>
      <c r="J62" s="38"/>
    </row>
    <row r="63" ht="158.4">
      <c r="A63" s="29" t="s">
        <v>38</v>
      </c>
      <c r="B63" s="36"/>
      <c r="C63" s="37"/>
      <c r="D63" s="37"/>
      <c r="E63" s="31" t="s">
        <v>176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179</v>
      </c>
      <c r="D64" s="29" t="s">
        <v>31</v>
      </c>
      <c r="E64" s="31" t="s">
        <v>180</v>
      </c>
      <c r="F64" s="32" t="s">
        <v>96</v>
      </c>
      <c r="G64" s="33">
        <v>195.09999999999999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28.8">
      <c r="A65" s="29" t="s">
        <v>34</v>
      </c>
      <c r="B65" s="36"/>
      <c r="C65" s="37"/>
      <c r="D65" s="37"/>
      <c r="E65" s="31" t="s">
        <v>181</v>
      </c>
      <c r="F65" s="37"/>
      <c r="G65" s="37"/>
      <c r="H65" s="37"/>
      <c r="I65" s="37"/>
      <c r="J65" s="38"/>
    </row>
    <row r="66" ht="43.2">
      <c r="A66" s="29" t="s">
        <v>36</v>
      </c>
      <c r="B66" s="36"/>
      <c r="C66" s="37"/>
      <c r="D66" s="37"/>
      <c r="E66" s="39" t="s">
        <v>182</v>
      </c>
      <c r="F66" s="37"/>
      <c r="G66" s="37"/>
      <c r="H66" s="37"/>
      <c r="I66" s="37"/>
      <c r="J66" s="38"/>
    </row>
    <row r="67" ht="158.4">
      <c r="A67" s="29" t="s">
        <v>38</v>
      </c>
      <c r="B67" s="36"/>
      <c r="C67" s="37"/>
      <c r="D67" s="37"/>
      <c r="E67" s="31" t="s">
        <v>176</v>
      </c>
      <c r="F67" s="37"/>
      <c r="G67" s="37"/>
      <c r="H67" s="37"/>
      <c r="I67" s="37"/>
      <c r="J67" s="38"/>
    </row>
    <row r="68">
      <c r="A68" s="23" t="s">
        <v>26</v>
      </c>
      <c r="B68" s="24"/>
      <c r="C68" s="25" t="s">
        <v>183</v>
      </c>
      <c r="D68" s="26"/>
      <c r="E68" s="23" t="s">
        <v>184</v>
      </c>
      <c r="F68" s="26"/>
      <c r="G68" s="26"/>
      <c r="H68" s="26"/>
      <c r="I68" s="27">
        <f>SUMIFS(I69:I72,A69:A72,"P")</f>
        <v>0</v>
      </c>
      <c r="J68" s="28"/>
    </row>
    <row r="69">
      <c r="A69" s="29" t="s">
        <v>29</v>
      </c>
      <c r="B69" s="29">
        <v>15</v>
      </c>
      <c r="C69" s="30" t="s">
        <v>185</v>
      </c>
      <c r="D69" s="29" t="s">
        <v>31</v>
      </c>
      <c r="E69" s="31" t="s">
        <v>186</v>
      </c>
      <c r="F69" s="32" t="s">
        <v>126</v>
      </c>
      <c r="G69" s="33">
        <v>123.2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31" t="s">
        <v>127</v>
      </c>
      <c r="F70" s="37"/>
      <c r="G70" s="37"/>
      <c r="H70" s="37"/>
      <c r="I70" s="37"/>
      <c r="J70" s="38"/>
    </row>
    <row r="71" ht="43.2">
      <c r="A71" s="29" t="s">
        <v>36</v>
      </c>
      <c r="B71" s="36"/>
      <c r="C71" s="37"/>
      <c r="D71" s="37"/>
      <c r="E71" s="39" t="s">
        <v>128</v>
      </c>
      <c r="F71" s="37"/>
      <c r="G71" s="37"/>
      <c r="H71" s="37"/>
      <c r="I71" s="37"/>
      <c r="J71" s="38"/>
    </row>
    <row r="72" ht="43.2">
      <c r="A72" s="29" t="s">
        <v>38</v>
      </c>
      <c r="B72" s="40"/>
      <c r="C72" s="41"/>
      <c r="D72" s="41"/>
      <c r="E72" s="31" t="s">
        <v>187</v>
      </c>
      <c r="F72" s="41"/>
      <c r="G72" s="41"/>
      <c r="H72" s="41"/>
      <c r="I72" s="41"/>
      <c r="J72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188</v>
      </c>
      <c r="I3" s="16">
        <f>SUMIFS(I9:I307,A9:A307,"SD")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90</v>
      </c>
      <c r="D4" s="13"/>
      <c r="E4" s="14" t="s">
        <v>91</v>
      </c>
      <c r="F4" s="7"/>
      <c r="G4" s="7"/>
      <c r="H4" s="7"/>
      <c r="I4" s="7"/>
      <c r="J4" s="9"/>
      <c r="O4">
        <v>0.14999999999999999</v>
      </c>
      <c r="P4">
        <v>2</v>
      </c>
    </row>
    <row r="5" ht="27.6">
      <c r="A5" s="10" t="s">
        <v>12</v>
      </c>
      <c r="B5" s="11" t="s">
        <v>13</v>
      </c>
      <c r="C5" s="12" t="s">
        <v>188</v>
      </c>
      <c r="D5" s="13"/>
      <c r="E5" s="14" t="s">
        <v>189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190</v>
      </c>
      <c r="D10" s="29" t="s">
        <v>31</v>
      </c>
      <c r="E10" s="31" t="s">
        <v>191</v>
      </c>
      <c r="F10" s="32" t="s">
        <v>120</v>
      </c>
      <c r="G10" s="33">
        <v>1001.939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34</v>
      </c>
      <c r="B11" s="36"/>
      <c r="C11" s="37"/>
      <c r="D11" s="37"/>
      <c r="E11" s="31" t="s">
        <v>192</v>
      </c>
      <c r="F11" s="37"/>
      <c r="G11" s="37"/>
      <c r="H11" s="37"/>
      <c r="I11" s="37"/>
      <c r="J11" s="38"/>
    </row>
    <row r="12" ht="28.8">
      <c r="A12" s="29" t="s">
        <v>36</v>
      </c>
      <c r="B12" s="36"/>
      <c r="C12" s="37"/>
      <c r="D12" s="37"/>
      <c r="E12" s="39" t="s">
        <v>193</v>
      </c>
      <c r="F12" s="37"/>
      <c r="G12" s="37"/>
      <c r="H12" s="37"/>
      <c r="I12" s="37"/>
      <c r="J12" s="38"/>
    </row>
    <row r="13" ht="28.8">
      <c r="A13" s="29" t="s">
        <v>38</v>
      </c>
      <c r="B13" s="36"/>
      <c r="C13" s="37"/>
      <c r="D13" s="37"/>
      <c r="E13" s="31" t="s">
        <v>194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195</v>
      </c>
      <c r="D14" s="29" t="s">
        <v>83</v>
      </c>
      <c r="E14" s="31" t="s">
        <v>196</v>
      </c>
      <c r="F14" s="32" t="s">
        <v>104</v>
      </c>
      <c r="G14" s="33">
        <v>13686.030000000001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105</v>
      </c>
      <c r="F15" s="37"/>
      <c r="G15" s="37"/>
      <c r="H15" s="37"/>
      <c r="I15" s="37"/>
      <c r="J15" s="38"/>
    </row>
    <row r="16" ht="115.2">
      <c r="A16" s="29" t="s">
        <v>36</v>
      </c>
      <c r="B16" s="36"/>
      <c r="C16" s="37"/>
      <c r="D16" s="37"/>
      <c r="E16" s="39" t="s">
        <v>197</v>
      </c>
      <c r="F16" s="37"/>
      <c r="G16" s="37"/>
      <c r="H16" s="37"/>
      <c r="I16" s="37"/>
      <c r="J16" s="38"/>
    </row>
    <row r="17" ht="158.4">
      <c r="A17" s="29" t="s">
        <v>38</v>
      </c>
      <c r="B17" s="36"/>
      <c r="C17" s="37"/>
      <c r="D17" s="37"/>
      <c r="E17" s="31" t="s">
        <v>198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195</v>
      </c>
      <c r="D18" s="29" t="s">
        <v>85</v>
      </c>
      <c r="E18" s="31" t="s">
        <v>196</v>
      </c>
      <c r="F18" s="32" t="s">
        <v>104</v>
      </c>
      <c r="G18" s="33">
        <v>3148.5479999999998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108</v>
      </c>
      <c r="F19" s="37"/>
      <c r="G19" s="37"/>
      <c r="H19" s="37"/>
      <c r="I19" s="37"/>
      <c r="J19" s="38"/>
    </row>
    <row r="20" ht="43.2">
      <c r="A20" s="29" t="s">
        <v>36</v>
      </c>
      <c r="B20" s="36"/>
      <c r="C20" s="37"/>
      <c r="D20" s="37"/>
      <c r="E20" s="39" t="s">
        <v>199</v>
      </c>
      <c r="F20" s="37"/>
      <c r="G20" s="37"/>
      <c r="H20" s="37"/>
      <c r="I20" s="37"/>
      <c r="J20" s="38"/>
    </row>
    <row r="21" ht="158.4">
      <c r="A21" s="29" t="s">
        <v>38</v>
      </c>
      <c r="B21" s="36"/>
      <c r="C21" s="37"/>
      <c r="D21" s="37"/>
      <c r="E21" s="31" t="s">
        <v>198</v>
      </c>
      <c r="F21" s="37"/>
      <c r="G21" s="37"/>
      <c r="H21" s="37"/>
      <c r="I21" s="37"/>
      <c r="J21" s="38"/>
    </row>
    <row r="22" ht="28.8">
      <c r="A22" s="29" t="s">
        <v>29</v>
      </c>
      <c r="B22" s="29">
        <v>4</v>
      </c>
      <c r="C22" s="30" t="s">
        <v>200</v>
      </c>
      <c r="D22" s="29" t="s">
        <v>31</v>
      </c>
      <c r="E22" s="31" t="s">
        <v>201</v>
      </c>
      <c r="F22" s="32" t="s">
        <v>104</v>
      </c>
      <c r="G22" s="33">
        <v>323.45499999999998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110</v>
      </c>
      <c r="F23" s="37"/>
      <c r="G23" s="37"/>
      <c r="H23" s="37"/>
      <c r="I23" s="37"/>
      <c r="J23" s="38"/>
    </row>
    <row r="24" ht="72">
      <c r="A24" s="29" t="s">
        <v>36</v>
      </c>
      <c r="B24" s="36"/>
      <c r="C24" s="37"/>
      <c r="D24" s="37"/>
      <c r="E24" s="39" t="s">
        <v>202</v>
      </c>
      <c r="F24" s="37"/>
      <c r="G24" s="37"/>
      <c r="H24" s="37"/>
      <c r="I24" s="37"/>
      <c r="J24" s="38"/>
    </row>
    <row r="25" ht="158.4">
      <c r="A25" s="29" t="s">
        <v>38</v>
      </c>
      <c r="B25" s="36"/>
      <c r="C25" s="37"/>
      <c r="D25" s="37"/>
      <c r="E25" s="31" t="s">
        <v>198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83</v>
      </c>
      <c r="D26" s="26"/>
      <c r="E26" s="23" t="s">
        <v>93</v>
      </c>
      <c r="F26" s="26"/>
      <c r="G26" s="26"/>
      <c r="H26" s="26"/>
      <c r="I26" s="27">
        <f>SUMIFS(I27:I138,A27:A138,"P")</f>
        <v>0</v>
      </c>
      <c r="J26" s="28"/>
    </row>
    <row r="27">
      <c r="A27" s="29" t="s">
        <v>29</v>
      </c>
      <c r="B27" s="29">
        <v>5</v>
      </c>
      <c r="C27" s="30" t="s">
        <v>203</v>
      </c>
      <c r="D27" s="29" t="s">
        <v>31</v>
      </c>
      <c r="E27" s="31" t="s">
        <v>204</v>
      </c>
      <c r="F27" s="32" t="s">
        <v>96</v>
      </c>
      <c r="G27" s="33">
        <v>11331.233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3.2">
      <c r="A28" s="29" t="s">
        <v>34</v>
      </c>
      <c r="B28" s="36"/>
      <c r="C28" s="37"/>
      <c r="D28" s="37"/>
      <c r="E28" s="31" t="s">
        <v>205</v>
      </c>
      <c r="F28" s="37"/>
      <c r="G28" s="37"/>
      <c r="H28" s="37"/>
      <c r="I28" s="37"/>
      <c r="J28" s="38"/>
    </row>
    <row r="29" ht="28.8">
      <c r="A29" s="29" t="s">
        <v>36</v>
      </c>
      <c r="B29" s="36"/>
      <c r="C29" s="37"/>
      <c r="D29" s="37"/>
      <c r="E29" s="39" t="s">
        <v>206</v>
      </c>
      <c r="F29" s="37"/>
      <c r="G29" s="37"/>
      <c r="H29" s="37"/>
      <c r="I29" s="37"/>
      <c r="J29" s="38"/>
    </row>
    <row r="30">
      <c r="A30" s="29" t="s">
        <v>38</v>
      </c>
      <c r="B30" s="36"/>
      <c r="C30" s="37"/>
      <c r="D30" s="37"/>
      <c r="E30" s="31" t="s">
        <v>207</v>
      </c>
      <c r="F30" s="37"/>
      <c r="G30" s="37"/>
      <c r="H30" s="37"/>
      <c r="I30" s="37"/>
      <c r="J30" s="38"/>
    </row>
    <row r="31" ht="28.8">
      <c r="A31" s="29" t="s">
        <v>29</v>
      </c>
      <c r="B31" s="29">
        <v>6</v>
      </c>
      <c r="C31" s="30" t="s">
        <v>208</v>
      </c>
      <c r="D31" s="29" t="s">
        <v>83</v>
      </c>
      <c r="E31" s="31" t="s">
        <v>209</v>
      </c>
      <c r="F31" s="32" t="s">
        <v>120</v>
      </c>
      <c r="G31" s="33">
        <v>2367.3290000000002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3.2">
      <c r="A32" s="29" t="s">
        <v>34</v>
      </c>
      <c r="B32" s="36"/>
      <c r="C32" s="37"/>
      <c r="D32" s="37"/>
      <c r="E32" s="31" t="s">
        <v>210</v>
      </c>
      <c r="F32" s="37"/>
      <c r="G32" s="37"/>
      <c r="H32" s="37"/>
      <c r="I32" s="37"/>
      <c r="J32" s="38"/>
    </row>
    <row r="33" ht="28.8">
      <c r="A33" s="29" t="s">
        <v>36</v>
      </c>
      <c r="B33" s="36"/>
      <c r="C33" s="37"/>
      <c r="D33" s="37"/>
      <c r="E33" s="39" t="s">
        <v>211</v>
      </c>
      <c r="F33" s="37"/>
      <c r="G33" s="37"/>
      <c r="H33" s="37"/>
      <c r="I33" s="37"/>
      <c r="J33" s="38"/>
    </row>
    <row r="34" ht="72">
      <c r="A34" s="29" t="s">
        <v>38</v>
      </c>
      <c r="B34" s="36"/>
      <c r="C34" s="37"/>
      <c r="D34" s="37"/>
      <c r="E34" s="31" t="s">
        <v>212</v>
      </c>
      <c r="F34" s="37"/>
      <c r="G34" s="37"/>
      <c r="H34" s="37"/>
      <c r="I34" s="37"/>
      <c r="J34" s="38"/>
    </row>
    <row r="35" ht="28.8">
      <c r="A35" s="29" t="s">
        <v>29</v>
      </c>
      <c r="B35" s="29">
        <v>7</v>
      </c>
      <c r="C35" s="30" t="s">
        <v>208</v>
      </c>
      <c r="D35" s="29" t="s">
        <v>85</v>
      </c>
      <c r="E35" s="31" t="s">
        <v>209</v>
      </c>
      <c r="F35" s="32" t="s">
        <v>120</v>
      </c>
      <c r="G35" s="33">
        <v>581.279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34</v>
      </c>
      <c r="B36" s="36"/>
      <c r="C36" s="37"/>
      <c r="D36" s="37"/>
      <c r="E36" s="31" t="s">
        <v>213</v>
      </c>
      <c r="F36" s="37"/>
      <c r="G36" s="37"/>
      <c r="H36" s="37"/>
      <c r="I36" s="37"/>
      <c r="J36" s="38"/>
    </row>
    <row r="37" ht="28.8">
      <c r="A37" s="29" t="s">
        <v>36</v>
      </c>
      <c r="B37" s="36"/>
      <c r="C37" s="37"/>
      <c r="D37" s="37"/>
      <c r="E37" s="39" t="s">
        <v>214</v>
      </c>
      <c r="F37" s="37"/>
      <c r="G37" s="37"/>
      <c r="H37" s="37"/>
      <c r="I37" s="37"/>
      <c r="J37" s="38"/>
    </row>
    <row r="38" ht="72">
      <c r="A38" s="29" t="s">
        <v>38</v>
      </c>
      <c r="B38" s="36"/>
      <c r="C38" s="37"/>
      <c r="D38" s="37"/>
      <c r="E38" s="31" t="s">
        <v>212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118</v>
      </c>
      <c r="D39" s="29" t="s">
        <v>83</v>
      </c>
      <c r="E39" s="31" t="s">
        <v>119</v>
      </c>
      <c r="F39" s="32" t="s">
        <v>120</v>
      </c>
      <c r="G39" s="33">
        <v>1444.6099999999999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72">
      <c r="A40" s="29" t="s">
        <v>34</v>
      </c>
      <c r="B40" s="36"/>
      <c r="C40" s="37"/>
      <c r="D40" s="37"/>
      <c r="E40" s="31" t="s">
        <v>215</v>
      </c>
      <c r="F40" s="37"/>
      <c r="G40" s="37"/>
      <c r="H40" s="37"/>
      <c r="I40" s="37"/>
      <c r="J40" s="38"/>
    </row>
    <row r="41" ht="28.8">
      <c r="A41" s="29" t="s">
        <v>36</v>
      </c>
      <c r="B41" s="36"/>
      <c r="C41" s="37"/>
      <c r="D41" s="37"/>
      <c r="E41" s="39" t="s">
        <v>216</v>
      </c>
      <c r="F41" s="37"/>
      <c r="G41" s="37"/>
      <c r="H41" s="37"/>
      <c r="I41" s="37"/>
      <c r="J41" s="38"/>
    </row>
    <row r="42" ht="28.8">
      <c r="A42" s="29" t="s">
        <v>38</v>
      </c>
      <c r="B42" s="36"/>
      <c r="C42" s="37"/>
      <c r="D42" s="37"/>
      <c r="E42" s="31" t="s">
        <v>123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118</v>
      </c>
      <c r="D43" s="29" t="s">
        <v>85</v>
      </c>
      <c r="E43" s="31" t="s">
        <v>119</v>
      </c>
      <c r="F43" s="32" t="s">
        <v>120</v>
      </c>
      <c r="G43" s="33">
        <v>529.83000000000004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86.4">
      <c r="A44" s="29" t="s">
        <v>34</v>
      </c>
      <c r="B44" s="36"/>
      <c r="C44" s="37"/>
      <c r="D44" s="37"/>
      <c r="E44" s="31" t="s">
        <v>217</v>
      </c>
      <c r="F44" s="37"/>
      <c r="G44" s="37"/>
      <c r="H44" s="37"/>
      <c r="I44" s="37"/>
      <c r="J44" s="38"/>
    </row>
    <row r="45" ht="28.8">
      <c r="A45" s="29" t="s">
        <v>36</v>
      </c>
      <c r="B45" s="36"/>
      <c r="C45" s="37"/>
      <c r="D45" s="37"/>
      <c r="E45" s="39" t="s">
        <v>218</v>
      </c>
      <c r="F45" s="37"/>
      <c r="G45" s="37"/>
      <c r="H45" s="37"/>
      <c r="I45" s="37"/>
      <c r="J45" s="38"/>
    </row>
    <row r="46" ht="72">
      <c r="A46" s="29" t="s">
        <v>38</v>
      </c>
      <c r="B46" s="36"/>
      <c r="C46" s="37"/>
      <c r="D46" s="37"/>
      <c r="E46" s="31" t="s">
        <v>212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219</v>
      </c>
      <c r="D47" s="29" t="s">
        <v>31</v>
      </c>
      <c r="E47" s="31" t="s">
        <v>220</v>
      </c>
      <c r="F47" s="32" t="s">
        <v>126</v>
      </c>
      <c r="G47" s="33">
        <v>805.89999999999998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34</v>
      </c>
      <c r="B48" s="36"/>
      <c r="C48" s="37"/>
      <c r="D48" s="37"/>
      <c r="E48" s="31" t="s">
        <v>221</v>
      </c>
      <c r="F48" s="37"/>
      <c r="G48" s="37"/>
      <c r="H48" s="37"/>
      <c r="I48" s="37"/>
      <c r="J48" s="38"/>
    </row>
    <row r="49" ht="72">
      <c r="A49" s="29" t="s">
        <v>36</v>
      </c>
      <c r="B49" s="36"/>
      <c r="C49" s="37"/>
      <c r="D49" s="37"/>
      <c r="E49" s="39" t="s">
        <v>222</v>
      </c>
      <c r="F49" s="37"/>
      <c r="G49" s="37"/>
      <c r="H49" s="37"/>
      <c r="I49" s="37"/>
      <c r="J49" s="38"/>
    </row>
    <row r="50" ht="28.8">
      <c r="A50" s="29" t="s">
        <v>38</v>
      </c>
      <c r="B50" s="36"/>
      <c r="C50" s="37"/>
      <c r="D50" s="37"/>
      <c r="E50" s="31" t="s">
        <v>123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223</v>
      </c>
      <c r="D51" s="29" t="s">
        <v>31</v>
      </c>
      <c r="E51" s="31" t="s">
        <v>224</v>
      </c>
      <c r="F51" s="32" t="s">
        <v>120</v>
      </c>
      <c r="G51" s="33">
        <v>114.65000000000001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225</v>
      </c>
      <c r="F52" s="37"/>
      <c r="G52" s="37"/>
      <c r="H52" s="37"/>
      <c r="I52" s="37"/>
      <c r="J52" s="38"/>
    </row>
    <row r="53" ht="28.8">
      <c r="A53" s="29" t="s">
        <v>36</v>
      </c>
      <c r="B53" s="36"/>
      <c r="C53" s="37"/>
      <c r="D53" s="37"/>
      <c r="E53" s="39" t="s">
        <v>226</v>
      </c>
      <c r="F53" s="37"/>
      <c r="G53" s="37"/>
      <c r="H53" s="37"/>
      <c r="I53" s="37"/>
      <c r="J53" s="38"/>
    </row>
    <row r="54" ht="43.2">
      <c r="A54" s="29" t="s">
        <v>38</v>
      </c>
      <c r="B54" s="36"/>
      <c r="C54" s="37"/>
      <c r="D54" s="37"/>
      <c r="E54" s="31" t="s">
        <v>227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228</v>
      </c>
      <c r="D55" s="29" t="s">
        <v>31</v>
      </c>
      <c r="E55" s="31" t="s">
        <v>229</v>
      </c>
      <c r="F55" s="32" t="s">
        <v>120</v>
      </c>
      <c r="G55" s="33">
        <v>580.255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57.6">
      <c r="A56" s="29" t="s">
        <v>34</v>
      </c>
      <c r="B56" s="36"/>
      <c r="C56" s="37"/>
      <c r="D56" s="37"/>
      <c r="E56" s="31" t="s">
        <v>230</v>
      </c>
      <c r="F56" s="37"/>
      <c r="G56" s="37"/>
      <c r="H56" s="37"/>
      <c r="I56" s="37"/>
      <c r="J56" s="38"/>
    </row>
    <row r="57" ht="28.8">
      <c r="A57" s="29" t="s">
        <v>36</v>
      </c>
      <c r="B57" s="36"/>
      <c r="C57" s="37"/>
      <c r="D57" s="37"/>
      <c r="E57" s="39" t="s">
        <v>231</v>
      </c>
      <c r="F57" s="37"/>
      <c r="G57" s="37"/>
      <c r="H57" s="37"/>
      <c r="I57" s="37"/>
      <c r="J57" s="38"/>
    </row>
    <row r="58" ht="409.5">
      <c r="A58" s="29" t="s">
        <v>38</v>
      </c>
      <c r="B58" s="36"/>
      <c r="C58" s="37"/>
      <c r="D58" s="37"/>
      <c r="E58" s="31" t="s">
        <v>232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233</v>
      </c>
      <c r="D59" s="29" t="s">
        <v>83</v>
      </c>
      <c r="E59" s="31" t="s">
        <v>234</v>
      </c>
      <c r="F59" s="32" t="s">
        <v>120</v>
      </c>
      <c r="G59" s="33">
        <v>1207.97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57.6">
      <c r="A60" s="29" t="s">
        <v>34</v>
      </c>
      <c r="B60" s="36"/>
      <c r="C60" s="37"/>
      <c r="D60" s="37"/>
      <c r="E60" s="31" t="s">
        <v>235</v>
      </c>
      <c r="F60" s="37"/>
      <c r="G60" s="37"/>
      <c r="H60" s="37"/>
      <c r="I60" s="37"/>
      <c r="J60" s="38"/>
    </row>
    <row r="61" ht="28.8">
      <c r="A61" s="29" t="s">
        <v>36</v>
      </c>
      <c r="B61" s="36"/>
      <c r="C61" s="37"/>
      <c r="D61" s="37"/>
      <c r="E61" s="39" t="s">
        <v>236</v>
      </c>
      <c r="F61" s="37"/>
      <c r="G61" s="37"/>
      <c r="H61" s="37"/>
      <c r="I61" s="37"/>
      <c r="J61" s="38"/>
    </row>
    <row r="62" ht="409.5">
      <c r="A62" s="29" t="s">
        <v>38</v>
      </c>
      <c r="B62" s="36"/>
      <c r="C62" s="37"/>
      <c r="D62" s="37"/>
      <c r="E62" s="31" t="s">
        <v>232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233</v>
      </c>
      <c r="D63" s="29" t="s">
        <v>85</v>
      </c>
      <c r="E63" s="31" t="s">
        <v>234</v>
      </c>
      <c r="F63" s="32" t="s">
        <v>120</v>
      </c>
      <c r="G63" s="33">
        <v>7009.0379999999996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57.6">
      <c r="A64" s="29" t="s">
        <v>34</v>
      </c>
      <c r="B64" s="36"/>
      <c r="C64" s="37"/>
      <c r="D64" s="37"/>
      <c r="E64" s="31" t="s">
        <v>237</v>
      </c>
      <c r="F64" s="37"/>
      <c r="G64" s="37"/>
      <c r="H64" s="37"/>
      <c r="I64" s="37"/>
      <c r="J64" s="38"/>
    </row>
    <row r="65" ht="28.8">
      <c r="A65" s="29" t="s">
        <v>36</v>
      </c>
      <c r="B65" s="36"/>
      <c r="C65" s="37"/>
      <c r="D65" s="37"/>
      <c r="E65" s="39" t="s">
        <v>238</v>
      </c>
      <c r="F65" s="37"/>
      <c r="G65" s="37"/>
      <c r="H65" s="37"/>
      <c r="I65" s="37"/>
      <c r="J65" s="38"/>
    </row>
    <row r="66" ht="409.5">
      <c r="A66" s="29" t="s">
        <v>38</v>
      </c>
      <c r="B66" s="36"/>
      <c r="C66" s="37"/>
      <c r="D66" s="37"/>
      <c r="E66" s="31" t="s">
        <v>232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239</v>
      </c>
      <c r="D67" s="29" t="s">
        <v>31</v>
      </c>
      <c r="E67" s="31" t="s">
        <v>240</v>
      </c>
      <c r="F67" s="32" t="s">
        <v>120</v>
      </c>
      <c r="G67" s="33">
        <v>898.33199999999999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31" t="s">
        <v>241</v>
      </c>
      <c r="F68" s="37"/>
      <c r="G68" s="37"/>
      <c r="H68" s="37"/>
      <c r="I68" s="37"/>
      <c r="J68" s="38"/>
    </row>
    <row r="69" ht="72">
      <c r="A69" s="29" t="s">
        <v>36</v>
      </c>
      <c r="B69" s="36"/>
      <c r="C69" s="37"/>
      <c r="D69" s="37"/>
      <c r="E69" s="39" t="s">
        <v>242</v>
      </c>
      <c r="F69" s="37"/>
      <c r="G69" s="37"/>
      <c r="H69" s="37"/>
      <c r="I69" s="37"/>
      <c r="J69" s="38"/>
    </row>
    <row r="70" ht="360">
      <c r="A70" s="29" t="s">
        <v>38</v>
      </c>
      <c r="B70" s="36"/>
      <c r="C70" s="37"/>
      <c r="D70" s="37"/>
      <c r="E70" s="31" t="s">
        <v>243</v>
      </c>
      <c r="F70" s="37"/>
      <c r="G70" s="37"/>
      <c r="H70" s="37"/>
      <c r="I70" s="37"/>
      <c r="J70" s="38"/>
    </row>
    <row r="71">
      <c r="A71" s="29" t="s">
        <v>29</v>
      </c>
      <c r="B71" s="29">
        <v>77</v>
      </c>
      <c r="C71" s="30" t="s">
        <v>244</v>
      </c>
      <c r="D71" s="29" t="s">
        <v>31</v>
      </c>
      <c r="E71" s="31" t="s">
        <v>245</v>
      </c>
      <c r="F71" s="32" t="s">
        <v>120</v>
      </c>
      <c r="G71" s="33">
        <v>411.80099999999999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3.2">
      <c r="A72" s="29" t="s">
        <v>34</v>
      </c>
      <c r="B72" s="36"/>
      <c r="C72" s="37"/>
      <c r="D72" s="37"/>
      <c r="E72" s="31" t="s">
        <v>246</v>
      </c>
      <c r="F72" s="37"/>
      <c r="G72" s="37"/>
      <c r="H72" s="37"/>
      <c r="I72" s="37"/>
      <c r="J72" s="38"/>
    </row>
    <row r="73" ht="28.8">
      <c r="A73" s="29" t="s">
        <v>36</v>
      </c>
      <c r="B73" s="36"/>
      <c r="C73" s="37"/>
      <c r="D73" s="37"/>
      <c r="E73" s="39" t="s">
        <v>247</v>
      </c>
      <c r="F73" s="37"/>
      <c r="G73" s="37"/>
      <c r="H73" s="37"/>
      <c r="I73" s="37"/>
      <c r="J73" s="38"/>
    </row>
    <row r="74" ht="86.4">
      <c r="A74" s="29" t="s">
        <v>38</v>
      </c>
      <c r="B74" s="36"/>
      <c r="C74" s="37"/>
      <c r="D74" s="37"/>
      <c r="E74" s="31" t="s">
        <v>248</v>
      </c>
      <c r="F74" s="37"/>
      <c r="G74" s="37"/>
      <c r="H74" s="37"/>
      <c r="I74" s="37"/>
      <c r="J74" s="38"/>
    </row>
    <row r="75">
      <c r="A75" s="29" t="s">
        <v>29</v>
      </c>
      <c r="B75" s="29">
        <v>74</v>
      </c>
      <c r="C75" s="30" t="s">
        <v>249</v>
      </c>
      <c r="D75" s="29" t="s">
        <v>31</v>
      </c>
      <c r="E75" s="31" t="s">
        <v>250</v>
      </c>
      <c r="F75" s="32" t="s">
        <v>126</v>
      </c>
      <c r="G75" s="33">
        <v>200.80000000000001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43.2">
      <c r="A76" s="29" t="s">
        <v>34</v>
      </c>
      <c r="B76" s="36"/>
      <c r="C76" s="37"/>
      <c r="D76" s="37"/>
      <c r="E76" s="31" t="s">
        <v>251</v>
      </c>
      <c r="F76" s="37"/>
      <c r="G76" s="37"/>
      <c r="H76" s="37"/>
      <c r="I76" s="37"/>
      <c r="J76" s="38"/>
    </row>
    <row r="77" ht="28.8">
      <c r="A77" s="29" t="s">
        <v>36</v>
      </c>
      <c r="B77" s="36"/>
      <c r="C77" s="37"/>
      <c r="D77" s="37"/>
      <c r="E77" s="39" t="s">
        <v>252</v>
      </c>
      <c r="F77" s="37"/>
      <c r="G77" s="37"/>
      <c r="H77" s="37"/>
      <c r="I77" s="37"/>
      <c r="J77" s="38"/>
    </row>
    <row r="78" ht="86.4">
      <c r="A78" s="29" t="s">
        <v>38</v>
      </c>
      <c r="B78" s="36"/>
      <c r="C78" s="37"/>
      <c r="D78" s="37"/>
      <c r="E78" s="31" t="s">
        <v>248</v>
      </c>
      <c r="F78" s="37"/>
      <c r="G78" s="37"/>
      <c r="H78" s="37"/>
      <c r="I78" s="37"/>
      <c r="J78" s="38"/>
    </row>
    <row r="79">
      <c r="A79" s="29" t="s">
        <v>29</v>
      </c>
      <c r="B79" s="29">
        <v>75</v>
      </c>
      <c r="C79" s="30" t="s">
        <v>253</v>
      </c>
      <c r="D79" s="29" t="s">
        <v>31</v>
      </c>
      <c r="E79" s="31" t="s">
        <v>254</v>
      </c>
      <c r="F79" s="32" t="s">
        <v>126</v>
      </c>
      <c r="G79" s="33">
        <v>200.80000000000001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43.2">
      <c r="A80" s="29" t="s">
        <v>34</v>
      </c>
      <c r="B80" s="36"/>
      <c r="C80" s="37"/>
      <c r="D80" s="37"/>
      <c r="E80" s="31" t="s">
        <v>251</v>
      </c>
      <c r="F80" s="37"/>
      <c r="G80" s="37"/>
      <c r="H80" s="37"/>
      <c r="I80" s="37"/>
      <c r="J80" s="38"/>
    </row>
    <row r="81" ht="28.8">
      <c r="A81" s="29" t="s">
        <v>36</v>
      </c>
      <c r="B81" s="36"/>
      <c r="C81" s="37"/>
      <c r="D81" s="37"/>
      <c r="E81" s="39" t="s">
        <v>252</v>
      </c>
      <c r="F81" s="37"/>
      <c r="G81" s="37"/>
      <c r="H81" s="37"/>
      <c r="I81" s="37"/>
      <c r="J81" s="38"/>
    </row>
    <row r="82" ht="86.4">
      <c r="A82" s="29" t="s">
        <v>38</v>
      </c>
      <c r="B82" s="36"/>
      <c r="C82" s="37"/>
      <c r="D82" s="37"/>
      <c r="E82" s="31" t="s">
        <v>248</v>
      </c>
      <c r="F82" s="37"/>
      <c r="G82" s="37"/>
      <c r="H82" s="37"/>
      <c r="I82" s="37"/>
      <c r="J82" s="38"/>
    </row>
    <row r="83">
      <c r="A83" s="29" t="s">
        <v>29</v>
      </c>
      <c r="B83" s="29">
        <v>76</v>
      </c>
      <c r="C83" s="30" t="s">
        <v>255</v>
      </c>
      <c r="D83" s="29" t="s">
        <v>31</v>
      </c>
      <c r="E83" s="31" t="s">
        <v>256</v>
      </c>
      <c r="F83" s="32" t="s">
        <v>126</v>
      </c>
      <c r="G83" s="33">
        <v>937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57.6">
      <c r="A84" s="29" t="s">
        <v>34</v>
      </c>
      <c r="B84" s="36"/>
      <c r="C84" s="37"/>
      <c r="D84" s="37"/>
      <c r="E84" s="31" t="s">
        <v>257</v>
      </c>
      <c r="F84" s="37"/>
      <c r="G84" s="37"/>
      <c r="H84" s="37"/>
      <c r="I84" s="37"/>
      <c r="J84" s="38"/>
    </row>
    <row r="85" ht="28.8">
      <c r="A85" s="29" t="s">
        <v>36</v>
      </c>
      <c r="B85" s="36"/>
      <c r="C85" s="37"/>
      <c r="D85" s="37"/>
      <c r="E85" s="39" t="s">
        <v>258</v>
      </c>
      <c r="F85" s="37"/>
      <c r="G85" s="37"/>
      <c r="H85" s="37"/>
      <c r="I85" s="37"/>
      <c r="J85" s="38"/>
    </row>
    <row r="86" ht="86.4">
      <c r="A86" s="29" t="s">
        <v>38</v>
      </c>
      <c r="B86" s="36"/>
      <c r="C86" s="37"/>
      <c r="D86" s="37"/>
      <c r="E86" s="31" t="s">
        <v>248</v>
      </c>
      <c r="F86" s="37"/>
      <c r="G86" s="37"/>
      <c r="H86" s="37"/>
      <c r="I86" s="37"/>
      <c r="J86" s="38"/>
    </row>
    <row r="87">
      <c r="A87" s="29" t="s">
        <v>29</v>
      </c>
      <c r="B87" s="29">
        <v>78</v>
      </c>
      <c r="C87" s="30" t="s">
        <v>259</v>
      </c>
      <c r="D87" s="29" t="s">
        <v>31</v>
      </c>
      <c r="E87" s="31" t="s">
        <v>260</v>
      </c>
      <c r="F87" s="32" t="s">
        <v>126</v>
      </c>
      <c r="G87" s="33">
        <v>29.800000000000001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43.2">
      <c r="A88" s="29" t="s">
        <v>34</v>
      </c>
      <c r="B88" s="36"/>
      <c r="C88" s="37"/>
      <c r="D88" s="37"/>
      <c r="E88" s="31" t="s">
        <v>261</v>
      </c>
      <c r="F88" s="37"/>
      <c r="G88" s="37"/>
      <c r="H88" s="37"/>
      <c r="I88" s="37"/>
      <c r="J88" s="38"/>
    </row>
    <row r="89" ht="28.8">
      <c r="A89" s="29" t="s">
        <v>36</v>
      </c>
      <c r="B89" s="36"/>
      <c r="C89" s="37"/>
      <c r="D89" s="37"/>
      <c r="E89" s="39" t="s">
        <v>262</v>
      </c>
      <c r="F89" s="37"/>
      <c r="G89" s="37"/>
      <c r="H89" s="37"/>
      <c r="I89" s="37"/>
      <c r="J89" s="38"/>
    </row>
    <row r="90" ht="86.4">
      <c r="A90" s="29" t="s">
        <v>38</v>
      </c>
      <c r="B90" s="36"/>
      <c r="C90" s="37"/>
      <c r="D90" s="37"/>
      <c r="E90" s="31" t="s">
        <v>248</v>
      </c>
      <c r="F90" s="37"/>
      <c r="G90" s="37"/>
      <c r="H90" s="37"/>
      <c r="I90" s="37"/>
      <c r="J90" s="38"/>
    </row>
    <row r="91">
      <c r="A91" s="29" t="s">
        <v>29</v>
      </c>
      <c r="B91" s="29">
        <v>21</v>
      </c>
      <c r="C91" s="30" t="s">
        <v>263</v>
      </c>
      <c r="D91" s="29" t="s">
        <v>31</v>
      </c>
      <c r="E91" s="31" t="s">
        <v>264</v>
      </c>
      <c r="F91" s="32" t="s">
        <v>120</v>
      </c>
      <c r="G91" s="33">
        <v>177.12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57.6">
      <c r="A92" s="29" t="s">
        <v>34</v>
      </c>
      <c r="B92" s="36"/>
      <c r="C92" s="37"/>
      <c r="D92" s="37"/>
      <c r="E92" s="31" t="s">
        <v>265</v>
      </c>
      <c r="F92" s="37"/>
      <c r="G92" s="37"/>
      <c r="H92" s="37"/>
      <c r="I92" s="37"/>
      <c r="J92" s="38"/>
    </row>
    <row r="93" ht="28.8">
      <c r="A93" s="29" t="s">
        <v>36</v>
      </c>
      <c r="B93" s="36"/>
      <c r="C93" s="37"/>
      <c r="D93" s="37"/>
      <c r="E93" s="39" t="s">
        <v>266</v>
      </c>
      <c r="F93" s="37"/>
      <c r="G93" s="37"/>
      <c r="H93" s="37"/>
      <c r="I93" s="37"/>
      <c r="J93" s="38"/>
    </row>
    <row r="94" ht="374.4">
      <c r="A94" s="29" t="s">
        <v>38</v>
      </c>
      <c r="B94" s="36"/>
      <c r="C94" s="37"/>
      <c r="D94" s="37"/>
      <c r="E94" s="31" t="s">
        <v>267</v>
      </c>
      <c r="F94" s="37"/>
      <c r="G94" s="37"/>
      <c r="H94" s="37"/>
      <c r="I94" s="37"/>
      <c r="J94" s="38"/>
    </row>
    <row r="95">
      <c r="A95" s="29" t="s">
        <v>29</v>
      </c>
      <c r="B95" s="29">
        <v>22</v>
      </c>
      <c r="C95" s="30" t="s">
        <v>268</v>
      </c>
      <c r="D95" s="29" t="s">
        <v>31</v>
      </c>
      <c r="E95" s="31" t="s">
        <v>269</v>
      </c>
      <c r="F95" s="32" t="s">
        <v>120</v>
      </c>
      <c r="G95" s="33">
        <v>8974.3829999999998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28.8">
      <c r="A96" s="29" t="s">
        <v>34</v>
      </c>
      <c r="B96" s="36"/>
      <c r="C96" s="37"/>
      <c r="D96" s="37"/>
      <c r="E96" s="31" t="s">
        <v>270</v>
      </c>
      <c r="F96" s="37"/>
      <c r="G96" s="37"/>
      <c r="H96" s="37"/>
      <c r="I96" s="37"/>
      <c r="J96" s="38"/>
    </row>
    <row r="97" ht="72">
      <c r="A97" s="29" t="s">
        <v>36</v>
      </c>
      <c r="B97" s="36"/>
      <c r="C97" s="37"/>
      <c r="D97" s="37"/>
      <c r="E97" s="39" t="s">
        <v>271</v>
      </c>
      <c r="F97" s="37"/>
      <c r="G97" s="37"/>
      <c r="H97" s="37"/>
      <c r="I97" s="37"/>
      <c r="J97" s="38"/>
    </row>
    <row r="98" ht="216">
      <c r="A98" s="29" t="s">
        <v>38</v>
      </c>
      <c r="B98" s="36"/>
      <c r="C98" s="37"/>
      <c r="D98" s="37"/>
      <c r="E98" s="31" t="s">
        <v>272</v>
      </c>
      <c r="F98" s="37"/>
      <c r="G98" s="37"/>
      <c r="H98" s="37"/>
      <c r="I98" s="37"/>
      <c r="J98" s="38"/>
    </row>
    <row r="99">
      <c r="A99" s="29" t="s">
        <v>29</v>
      </c>
      <c r="B99" s="29">
        <v>23</v>
      </c>
      <c r="C99" s="30" t="s">
        <v>273</v>
      </c>
      <c r="D99" s="29" t="s">
        <v>83</v>
      </c>
      <c r="E99" s="31" t="s">
        <v>274</v>
      </c>
      <c r="F99" s="32" t="s">
        <v>120</v>
      </c>
      <c r="G99" s="33">
        <v>210.90799999999999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28.8">
      <c r="A100" s="29" t="s">
        <v>34</v>
      </c>
      <c r="B100" s="36"/>
      <c r="C100" s="37"/>
      <c r="D100" s="37"/>
      <c r="E100" s="31" t="s">
        <v>275</v>
      </c>
      <c r="F100" s="37"/>
      <c r="G100" s="37"/>
      <c r="H100" s="37"/>
      <c r="I100" s="37"/>
      <c r="J100" s="38"/>
    </row>
    <row r="101" ht="28.8">
      <c r="A101" s="29" t="s">
        <v>36</v>
      </c>
      <c r="B101" s="36"/>
      <c r="C101" s="37"/>
      <c r="D101" s="37"/>
      <c r="E101" s="39" t="s">
        <v>276</v>
      </c>
      <c r="F101" s="37"/>
      <c r="G101" s="37"/>
      <c r="H101" s="37"/>
      <c r="I101" s="37"/>
      <c r="J101" s="38"/>
    </row>
    <row r="102" ht="288">
      <c r="A102" s="29" t="s">
        <v>38</v>
      </c>
      <c r="B102" s="36"/>
      <c r="C102" s="37"/>
      <c r="D102" s="37"/>
      <c r="E102" s="31" t="s">
        <v>277</v>
      </c>
      <c r="F102" s="37"/>
      <c r="G102" s="37"/>
      <c r="H102" s="37"/>
      <c r="I102" s="37"/>
      <c r="J102" s="38"/>
    </row>
    <row r="103">
      <c r="A103" s="29" t="s">
        <v>29</v>
      </c>
      <c r="B103" s="29">
        <v>24</v>
      </c>
      <c r="C103" s="30" t="s">
        <v>273</v>
      </c>
      <c r="D103" s="29" t="s">
        <v>85</v>
      </c>
      <c r="E103" s="31" t="s">
        <v>274</v>
      </c>
      <c r="F103" s="32" t="s">
        <v>120</v>
      </c>
      <c r="G103" s="33">
        <v>210.90799999999999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43.2">
      <c r="A104" s="29" t="s">
        <v>34</v>
      </c>
      <c r="B104" s="36"/>
      <c r="C104" s="37"/>
      <c r="D104" s="37"/>
      <c r="E104" s="31" t="s">
        <v>278</v>
      </c>
      <c r="F104" s="37"/>
      <c r="G104" s="37"/>
      <c r="H104" s="37"/>
      <c r="I104" s="37"/>
      <c r="J104" s="38"/>
    </row>
    <row r="105" ht="28.8">
      <c r="A105" s="29" t="s">
        <v>36</v>
      </c>
      <c r="B105" s="36"/>
      <c r="C105" s="37"/>
      <c r="D105" s="37"/>
      <c r="E105" s="39" t="s">
        <v>276</v>
      </c>
      <c r="F105" s="37"/>
      <c r="G105" s="37"/>
      <c r="H105" s="37"/>
      <c r="I105" s="37"/>
      <c r="J105" s="38"/>
    </row>
    <row r="106" ht="288">
      <c r="A106" s="29" t="s">
        <v>38</v>
      </c>
      <c r="B106" s="36"/>
      <c r="C106" s="37"/>
      <c r="D106" s="37"/>
      <c r="E106" s="31" t="s">
        <v>277</v>
      </c>
      <c r="F106" s="37"/>
      <c r="G106" s="37"/>
      <c r="H106" s="37"/>
      <c r="I106" s="37"/>
      <c r="J106" s="38"/>
    </row>
    <row r="107">
      <c r="A107" s="29" t="s">
        <v>29</v>
      </c>
      <c r="B107" s="29">
        <v>25</v>
      </c>
      <c r="C107" s="30" t="s">
        <v>279</v>
      </c>
      <c r="D107" s="29" t="s">
        <v>83</v>
      </c>
      <c r="E107" s="31" t="s">
        <v>280</v>
      </c>
      <c r="F107" s="32" t="s">
        <v>120</v>
      </c>
      <c r="G107" s="33">
        <v>233.56999999999999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43.2">
      <c r="A108" s="29" t="s">
        <v>34</v>
      </c>
      <c r="B108" s="36"/>
      <c r="C108" s="37"/>
      <c r="D108" s="37"/>
      <c r="E108" s="31" t="s">
        <v>281</v>
      </c>
      <c r="F108" s="37"/>
      <c r="G108" s="37"/>
      <c r="H108" s="37"/>
      <c r="I108" s="37"/>
      <c r="J108" s="38"/>
    </row>
    <row r="109" ht="28.8">
      <c r="A109" s="29" t="s">
        <v>36</v>
      </c>
      <c r="B109" s="36"/>
      <c r="C109" s="37"/>
      <c r="D109" s="37"/>
      <c r="E109" s="39" t="s">
        <v>282</v>
      </c>
      <c r="F109" s="37"/>
      <c r="G109" s="37"/>
      <c r="H109" s="37"/>
      <c r="I109" s="37"/>
      <c r="J109" s="38"/>
    </row>
    <row r="110" ht="273.6">
      <c r="A110" s="29" t="s">
        <v>38</v>
      </c>
      <c r="B110" s="36"/>
      <c r="C110" s="37"/>
      <c r="D110" s="37"/>
      <c r="E110" s="31" t="s">
        <v>283</v>
      </c>
      <c r="F110" s="37"/>
      <c r="G110" s="37"/>
      <c r="H110" s="37"/>
      <c r="I110" s="37"/>
      <c r="J110" s="38"/>
    </row>
    <row r="111">
      <c r="A111" s="29" t="s">
        <v>29</v>
      </c>
      <c r="B111" s="29">
        <v>26</v>
      </c>
      <c r="C111" s="30" t="s">
        <v>279</v>
      </c>
      <c r="D111" s="29" t="s">
        <v>85</v>
      </c>
      <c r="E111" s="31" t="s">
        <v>280</v>
      </c>
      <c r="F111" s="32" t="s">
        <v>120</v>
      </c>
      <c r="G111" s="33">
        <v>107.93000000000001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43.2">
      <c r="A112" s="29" t="s">
        <v>34</v>
      </c>
      <c r="B112" s="36"/>
      <c r="C112" s="37"/>
      <c r="D112" s="37"/>
      <c r="E112" s="31" t="s">
        <v>284</v>
      </c>
      <c r="F112" s="37"/>
      <c r="G112" s="37"/>
      <c r="H112" s="37"/>
      <c r="I112" s="37"/>
      <c r="J112" s="38"/>
    </row>
    <row r="113" ht="28.8">
      <c r="A113" s="29" t="s">
        <v>36</v>
      </c>
      <c r="B113" s="36"/>
      <c r="C113" s="37"/>
      <c r="D113" s="37"/>
      <c r="E113" s="39" t="s">
        <v>285</v>
      </c>
      <c r="F113" s="37"/>
      <c r="G113" s="37"/>
      <c r="H113" s="37"/>
      <c r="I113" s="37"/>
      <c r="J113" s="38"/>
    </row>
    <row r="114" ht="273.6">
      <c r="A114" s="29" t="s">
        <v>38</v>
      </c>
      <c r="B114" s="36"/>
      <c r="C114" s="37"/>
      <c r="D114" s="37"/>
      <c r="E114" s="31" t="s">
        <v>283</v>
      </c>
      <c r="F114" s="37"/>
      <c r="G114" s="37"/>
      <c r="H114" s="37"/>
      <c r="I114" s="37"/>
      <c r="J114" s="38"/>
    </row>
    <row r="115">
      <c r="A115" s="29" t="s">
        <v>29</v>
      </c>
      <c r="B115" s="29">
        <v>27</v>
      </c>
      <c r="C115" s="30" t="s">
        <v>279</v>
      </c>
      <c r="D115" s="29" t="s">
        <v>87</v>
      </c>
      <c r="E115" s="31" t="s">
        <v>280</v>
      </c>
      <c r="F115" s="32" t="s">
        <v>120</v>
      </c>
      <c r="G115" s="33">
        <v>345.92399999999998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43.2">
      <c r="A116" s="29" t="s">
        <v>34</v>
      </c>
      <c r="B116" s="36"/>
      <c r="C116" s="37"/>
      <c r="D116" s="37"/>
      <c r="E116" s="31" t="s">
        <v>286</v>
      </c>
      <c r="F116" s="37"/>
      <c r="G116" s="37"/>
      <c r="H116" s="37"/>
      <c r="I116" s="37"/>
      <c r="J116" s="38"/>
    </row>
    <row r="117" ht="28.8">
      <c r="A117" s="29" t="s">
        <v>36</v>
      </c>
      <c r="B117" s="36"/>
      <c r="C117" s="37"/>
      <c r="D117" s="37"/>
      <c r="E117" s="39" t="s">
        <v>287</v>
      </c>
      <c r="F117" s="37"/>
      <c r="G117" s="37"/>
      <c r="H117" s="37"/>
      <c r="I117" s="37"/>
      <c r="J117" s="38"/>
    </row>
    <row r="118" ht="273.6">
      <c r="A118" s="29" t="s">
        <v>38</v>
      </c>
      <c r="B118" s="36"/>
      <c r="C118" s="37"/>
      <c r="D118" s="37"/>
      <c r="E118" s="31" t="s">
        <v>283</v>
      </c>
      <c r="F118" s="37"/>
      <c r="G118" s="37"/>
      <c r="H118" s="37"/>
      <c r="I118" s="37"/>
      <c r="J118" s="38"/>
    </row>
    <row r="119">
      <c r="A119" s="29" t="s">
        <v>29</v>
      </c>
      <c r="B119" s="29">
        <v>28</v>
      </c>
      <c r="C119" s="30" t="s">
        <v>129</v>
      </c>
      <c r="D119" s="29" t="s">
        <v>31</v>
      </c>
      <c r="E119" s="31" t="s">
        <v>130</v>
      </c>
      <c r="F119" s="32" t="s">
        <v>120</v>
      </c>
      <c r="G119" s="33">
        <v>219.88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28.8">
      <c r="A120" s="29" t="s">
        <v>34</v>
      </c>
      <c r="B120" s="36"/>
      <c r="C120" s="37"/>
      <c r="D120" s="37"/>
      <c r="E120" s="31" t="s">
        <v>288</v>
      </c>
      <c r="F120" s="37"/>
      <c r="G120" s="37"/>
      <c r="H120" s="37"/>
      <c r="I120" s="37"/>
      <c r="J120" s="38"/>
    </row>
    <row r="121" ht="43.2">
      <c r="A121" s="29" t="s">
        <v>36</v>
      </c>
      <c r="B121" s="36"/>
      <c r="C121" s="37"/>
      <c r="D121" s="37"/>
      <c r="E121" s="39" t="s">
        <v>289</v>
      </c>
      <c r="F121" s="37"/>
      <c r="G121" s="37"/>
      <c r="H121" s="37"/>
      <c r="I121" s="37"/>
      <c r="J121" s="38"/>
    </row>
    <row r="122" ht="273.6">
      <c r="A122" s="29" t="s">
        <v>38</v>
      </c>
      <c r="B122" s="36"/>
      <c r="C122" s="37"/>
      <c r="D122" s="37"/>
      <c r="E122" s="31" t="s">
        <v>133</v>
      </c>
      <c r="F122" s="37"/>
      <c r="G122" s="37"/>
      <c r="H122" s="37"/>
      <c r="I122" s="37"/>
      <c r="J122" s="38"/>
    </row>
    <row r="123">
      <c r="A123" s="29" t="s">
        <v>29</v>
      </c>
      <c r="B123" s="29">
        <v>29</v>
      </c>
      <c r="C123" s="30" t="s">
        <v>290</v>
      </c>
      <c r="D123" s="29" t="s">
        <v>31</v>
      </c>
      <c r="E123" s="31" t="s">
        <v>291</v>
      </c>
      <c r="F123" s="32" t="s">
        <v>120</v>
      </c>
      <c r="G123" s="33">
        <v>462.39699999999999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28.8">
      <c r="A124" s="29" t="s">
        <v>34</v>
      </c>
      <c r="B124" s="36"/>
      <c r="C124" s="37"/>
      <c r="D124" s="37"/>
      <c r="E124" s="31" t="s">
        <v>292</v>
      </c>
      <c r="F124" s="37"/>
      <c r="G124" s="37"/>
      <c r="H124" s="37"/>
      <c r="I124" s="37"/>
      <c r="J124" s="38"/>
    </row>
    <row r="125" ht="43.2">
      <c r="A125" s="29" t="s">
        <v>36</v>
      </c>
      <c r="B125" s="36"/>
      <c r="C125" s="37"/>
      <c r="D125" s="37"/>
      <c r="E125" s="39" t="s">
        <v>293</v>
      </c>
      <c r="F125" s="37"/>
      <c r="G125" s="37"/>
      <c r="H125" s="37"/>
      <c r="I125" s="37"/>
      <c r="J125" s="38"/>
    </row>
    <row r="126" ht="360">
      <c r="A126" s="29" t="s">
        <v>38</v>
      </c>
      <c r="B126" s="36"/>
      <c r="C126" s="37"/>
      <c r="D126" s="37"/>
      <c r="E126" s="31" t="s">
        <v>294</v>
      </c>
      <c r="F126" s="37"/>
      <c r="G126" s="37"/>
      <c r="H126" s="37"/>
      <c r="I126" s="37"/>
      <c r="J126" s="38"/>
    </row>
    <row r="127">
      <c r="A127" s="29" t="s">
        <v>29</v>
      </c>
      <c r="B127" s="29">
        <v>30</v>
      </c>
      <c r="C127" s="30" t="s">
        <v>295</v>
      </c>
      <c r="D127" s="29" t="s">
        <v>31</v>
      </c>
      <c r="E127" s="31" t="s">
        <v>296</v>
      </c>
      <c r="F127" s="32" t="s">
        <v>120</v>
      </c>
      <c r="G127" s="33">
        <v>1116.5889999999999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43.2">
      <c r="A128" s="29" t="s">
        <v>34</v>
      </c>
      <c r="B128" s="36"/>
      <c r="C128" s="37"/>
      <c r="D128" s="37"/>
      <c r="E128" s="31" t="s">
        <v>297</v>
      </c>
      <c r="F128" s="37"/>
      <c r="G128" s="37"/>
      <c r="H128" s="37"/>
      <c r="I128" s="37"/>
      <c r="J128" s="38"/>
    </row>
    <row r="129" ht="43.2">
      <c r="A129" s="29" t="s">
        <v>36</v>
      </c>
      <c r="B129" s="36"/>
      <c r="C129" s="37"/>
      <c r="D129" s="37"/>
      <c r="E129" s="39" t="s">
        <v>298</v>
      </c>
      <c r="F129" s="37"/>
      <c r="G129" s="37"/>
      <c r="H129" s="37"/>
      <c r="I129" s="37"/>
      <c r="J129" s="38"/>
    </row>
    <row r="130" ht="43.2">
      <c r="A130" s="29" t="s">
        <v>38</v>
      </c>
      <c r="B130" s="36"/>
      <c r="C130" s="37"/>
      <c r="D130" s="37"/>
      <c r="E130" s="31" t="s">
        <v>299</v>
      </c>
      <c r="F130" s="37"/>
      <c r="G130" s="37"/>
      <c r="H130" s="37"/>
      <c r="I130" s="37"/>
      <c r="J130" s="38"/>
    </row>
    <row r="131">
      <c r="A131" s="29" t="s">
        <v>29</v>
      </c>
      <c r="B131" s="29">
        <v>31</v>
      </c>
      <c r="C131" s="30" t="s">
        <v>300</v>
      </c>
      <c r="D131" s="29" t="s">
        <v>31</v>
      </c>
      <c r="E131" s="31" t="s">
        <v>301</v>
      </c>
      <c r="F131" s="32" t="s">
        <v>96</v>
      </c>
      <c r="G131" s="33">
        <v>6679.5929999999998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28.8">
      <c r="A132" s="29" t="s">
        <v>34</v>
      </c>
      <c r="B132" s="36"/>
      <c r="C132" s="37"/>
      <c r="D132" s="37"/>
      <c r="E132" s="31" t="s">
        <v>302</v>
      </c>
      <c r="F132" s="37"/>
      <c r="G132" s="37"/>
      <c r="H132" s="37"/>
      <c r="I132" s="37"/>
      <c r="J132" s="38"/>
    </row>
    <row r="133" ht="28.8">
      <c r="A133" s="29" t="s">
        <v>36</v>
      </c>
      <c r="B133" s="36"/>
      <c r="C133" s="37"/>
      <c r="D133" s="37"/>
      <c r="E133" s="39" t="s">
        <v>303</v>
      </c>
      <c r="F133" s="37"/>
      <c r="G133" s="37"/>
      <c r="H133" s="37"/>
      <c r="I133" s="37"/>
      <c r="J133" s="38"/>
    </row>
    <row r="134" ht="72">
      <c r="A134" s="29" t="s">
        <v>38</v>
      </c>
      <c r="B134" s="36"/>
      <c r="C134" s="37"/>
      <c r="D134" s="37"/>
      <c r="E134" s="31" t="s">
        <v>304</v>
      </c>
      <c r="F134" s="37"/>
      <c r="G134" s="37"/>
      <c r="H134" s="37"/>
      <c r="I134" s="37"/>
      <c r="J134" s="38"/>
    </row>
    <row r="135">
      <c r="A135" s="29" t="s">
        <v>29</v>
      </c>
      <c r="B135" s="29">
        <v>32</v>
      </c>
      <c r="C135" s="30" t="s">
        <v>305</v>
      </c>
      <c r="D135" s="29" t="s">
        <v>31</v>
      </c>
      <c r="E135" s="31" t="s">
        <v>306</v>
      </c>
      <c r="F135" s="32" t="s">
        <v>120</v>
      </c>
      <c r="G135" s="33">
        <v>114.65000000000001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34</v>
      </c>
      <c r="B136" s="36"/>
      <c r="C136" s="37"/>
      <c r="D136" s="37"/>
      <c r="E136" s="43" t="s">
        <v>31</v>
      </c>
      <c r="F136" s="37"/>
      <c r="G136" s="37"/>
      <c r="H136" s="37"/>
      <c r="I136" s="37"/>
      <c r="J136" s="38"/>
    </row>
    <row r="137" ht="28.8">
      <c r="A137" s="29" t="s">
        <v>36</v>
      </c>
      <c r="B137" s="36"/>
      <c r="C137" s="37"/>
      <c r="D137" s="37"/>
      <c r="E137" s="39" t="s">
        <v>226</v>
      </c>
      <c r="F137" s="37"/>
      <c r="G137" s="37"/>
      <c r="H137" s="37"/>
      <c r="I137" s="37"/>
      <c r="J137" s="38"/>
    </row>
    <row r="138" ht="57.6">
      <c r="A138" s="29" t="s">
        <v>38</v>
      </c>
      <c r="B138" s="36"/>
      <c r="C138" s="37"/>
      <c r="D138" s="37"/>
      <c r="E138" s="31" t="s">
        <v>307</v>
      </c>
      <c r="F138" s="37"/>
      <c r="G138" s="37"/>
      <c r="H138" s="37"/>
      <c r="I138" s="37"/>
      <c r="J138" s="38"/>
    </row>
    <row r="139">
      <c r="A139" s="23" t="s">
        <v>26</v>
      </c>
      <c r="B139" s="24"/>
      <c r="C139" s="25" t="s">
        <v>85</v>
      </c>
      <c r="D139" s="26"/>
      <c r="E139" s="23" t="s">
        <v>308</v>
      </c>
      <c r="F139" s="26"/>
      <c r="G139" s="26"/>
      <c r="H139" s="26"/>
      <c r="I139" s="27">
        <f>SUMIFS(I140:I147,A140:A147,"P")</f>
        <v>0</v>
      </c>
      <c r="J139" s="28"/>
    </row>
    <row r="140">
      <c r="A140" s="29" t="s">
        <v>29</v>
      </c>
      <c r="B140" s="29">
        <v>33</v>
      </c>
      <c r="C140" s="30" t="s">
        <v>309</v>
      </c>
      <c r="D140" s="29" t="s">
        <v>31</v>
      </c>
      <c r="E140" s="31" t="s">
        <v>310</v>
      </c>
      <c r="F140" s="32" t="s">
        <v>120</v>
      </c>
      <c r="G140" s="33">
        <v>7009.0379999999996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 ht="43.2">
      <c r="A141" s="29" t="s">
        <v>34</v>
      </c>
      <c r="B141" s="36"/>
      <c r="C141" s="37"/>
      <c r="D141" s="37"/>
      <c r="E141" s="31" t="s">
        <v>311</v>
      </c>
      <c r="F141" s="37"/>
      <c r="G141" s="37"/>
      <c r="H141" s="37"/>
      <c r="I141" s="37"/>
      <c r="J141" s="38"/>
    </row>
    <row r="142" ht="28.8">
      <c r="A142" s="29" t="s">
        <v>36</v>
      </c>
      <c r="B142" s="36"/>
      <c r="C142" s="37"/>
      <c r="D142" s="37"/>
      <c r="E142" s="39" t="s">
        <v>238</v>
      </c>
      <c r="F142" s="37"/>
      <c r="G142" s="37"/>
      <c r="H142" s="37"/>
      <c r="I142" s="37"/>
      <c r="J142" s="38"/>
    </row>
    <row r="143" ht="57.6">
      <c r="A143" s="29" t="s">
        <v>38</v>
      </c>
      <c r="B143" s="36"/>
      <c r="C143" s="37"/>
      <c r="D143" s="37"/>
      <c r="E143" s="31" t="s">
        <v>312</v>
      </c>
      <c r="F143" s="37"/>
      <c r="G143" s="37"/>
      <c r="H143" s="37"/>
      <c r="I143" s="37"/>
      <c r="J143" s="38"/>
    </row>
    <row r="144">
      <c r="A144" s="29" t="s">
        <v>29</v>
      </c>
      <c r="B144" s="29">
        <v>34</v>
      </c>
      <c r="C144" s="30" t="s">
        <v>313</v>
      </c>
      <c r="D144" s="29" t="s">
        <v>31</v>
      </c>
      <c r="E144" s="31" t="s">
        <v>314</v>
      </c>
      <c r="F144" s="32" t="s">
        <v>96</v>
      </c>
      <c r="G144" s="33">
        <v>32557.947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 ht="57.6">
      <c r="A145" s="29" t="s">
        <v>34</v>
      </c>
      <c r="B145" s="36"/>
      <c r="C145" s="37"/>
      <c r="D145" s="37"/>
      <c r="E145" s="31" t="s">
        <v>315</v>
      </c>
      <c r="F145" s="37"/>
      <c r="G145" s="37"/>
      <c r="H145" s="37"/>
      <c r="I145" s="37"/>
      <c r="J145" s="38"/>
    </row>
    <row r="146" ht="28.8">
      <c r="A146" s="29" t="s">
        <v>36</v>
      </c>
      <c r="B146" s="36"/>
      <c r="C146" s="37"/>
      <c r="D146" s="37"/>
      <c r="E146" s="39" t="s">
        <v>316</v>
      </c>
      <c r="F146" s="37"/>
      <c r="G146" s="37"/>
      <c r="H146" s="37"/>
      <c r="I146" s="37"/>
      <c r="J146" s="38"/>
    </row>
    <row r="147" ht="115.2">
      <c r="A147" s="29" t="s">
        <v>38</v>
      </c>
      <c r="B147" s="36"/>
      <c r="C147" s="37"/>
      <c r="D147" s="37"/>
      <c r="E147" s="31" t="s">
        <v>317</v>
      </c>
      <c r="F147" s="37"/>
      <c r="G147" s="37"/>
      <c r="H147" s="37"/>
      <c r="I147" s="37"/>
      <c r="J147" s="38"/>
    </row>
    <row r="148">
      <c r="A148" s="23" t="s">
        <v>26</v>
      </c>
      <c r="B148" s="24"/>
      <c r="C148" s="25" t="s">
        <v>112</v>
      </c>
      <c r="D148" s="26"/>
      <c r="E148" s="23" t="s">
        <v>134</v>
      </c>
      <c r="F148" s="26"/>
      <c r="G148" s="26"/>
      <c r="H148" s="26"/>
      <c r="I148" s="27">
        <f>SUMIFS(I149:I180,A149:A180,"P")</f>
        <v>0</v>
      </c>
      <c r="J148" s="28"/>
    </row>
    <row r="149">
      <c r="A149" s="29" t="s">
        <v>29</v>
      </c>
      <c r="B149" s="29">
        <v>35</v>
      </c>
      <c r="C149" s="30" t="s">
        <v>318</v>
      </c>
      <c r="D149" s="29" t="s">
        <v>31</v>
      </c>
      <c r="E149" s="31" t="s">
        <v>319</v>
      </c>
      <c r="F149" s="32" t="s">
        <v>120</v>
      </c>
      <c r="G149" s="33">
        <v>3.2400000000000002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43.2">
      <c r="A150" s="29" t="s">
        <v>34</v>
      </c>
      <c r="B150" s="36"/>
      <c r="C150" s="37"/>
      <c r="D150" s="37"/>
      <c r="E150" s="31" t="s">
        <v>320</v>
      </c>
      <c r="F150" s="37"/>
      <c r="G150" s="37"/>
      <c r="H150" s="37"/>
      <c r="I150" s="37"/>
      <c r="J150" s="38"/>
    </row>
    <row r="151" ht="28.8">
      <c r="A151" s="29" t="s">
        <v>36</v>
      </c>
      <c r="B151" s="36"/>
      <c r="C151" s="37"/>
      <c r="D151" s="37"/>
      <c r="E151" s="39" t="s">
        <v>321</v>
      </c>
      <c r="F151" s="37"/>
      <c r="G151" s="37"/>
      <c r="H151" s="37"/>
      <c r="I151" s="37"/>
      <c r="J151" s="38"/>
    </row>
    <row r="152" ht="409.5">
      <c r="A152" s="29" t="s">
        <v>38</v>
      </c>
      <c r="B152" s="36"/>
      <c r="C152" s="37"/>
      <c r="D152" s="37"/>
      <c r="E152" s="31" t="s">
        <v>139</v>
      </c>
      <c r="F152" s="37"/>
      <c r="G152" s="37"/>
      <c r="H152" s="37"/>
      <c r="I152" s="37"/>
      <c r="J152" s="38"/>
    </row>
    <row r="153">
      <c r="A153" s="29" t="s">
        <v>29</v>
      </c>
      <c r="B153" s="29">
        <v>36</v>
      </c>
      <c r="C153" s="30" t="s">
        <v>135</v>
      </c>
      <c r="D153" s="29" t="s">
        <v>31</v>
      </c>
      <c r="E153" s="31" t="s">
        <v>136</v>
      </c>
      <c r="F153" s="32" t="s">
        <v>120</v>
      </c>
      <c r="G153" s="33">
        <v>43.188000000000002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 ht="43.2">
      <c r="A154" s="29" t="s">
        <v>34</v>
      </c>
      <c r="B154" s="36"/>
      <c r="C154" s="37"/>
      <c r="D154" s="37"/>
      <c r="E154" s="31" t="s">
        <v>137</v>
      </c>
      <c r="F154" s="37"/>
      <c r="G154" s="37"/>
      <c r="H154" s="37"/>
      <c r="I154" s="37"/>
      <c r="J154" s="38"/>
    </row>
    <row r="155" ht="28.8">
      <c r="A155" s="29" t="s">
        <v>36</v>
      </c>
      <c r="B155" s="36"/>
      <c r="C155" s="37"/>
      <c r="D155" s="37"/>
      <c r="E155" s="39" t="s">
        <v>322</v>
      </c>
      <c r="F155" s="37"/>
      <c r="G155" s="37"/>
      <c r="H155" s="37"/>
      <c r="I155" s="37"/>
      <c r="J155" s="38"/>
    </row>
    <row r="156" ht="409.5">
      <c r="A156" s="29" t="s">
        <v>38</v>
      </c>
      <c r="B156" s="36"/>
      <c r="C156" s="37"/>
      <c r="D156" s="37"/>
      <c r="E156" s="31" t="s">
        <v>139</v>
      </c>
      <c r="F156" s="37"/>
      <c r="G156" s="37"/>
      <c r="H156" s="37"/>
      <c r="I156" s="37"/>
      <c r="J156" s="38"/>
    </row>
    <row r="157">
      <c r="A157" s="29" t="s">
        <v>29</v>
      </c>
      <c r="B157" s="29">
        <v>37</v>
      </c>
      <c r="C157" s="30" t="s">
        <v>323</v>
      </c>
      <c r="D157" s="29" t="s">
        <v>83</v>
      </c>
      <c r="E157" s="31" t="s">
        <v>324</v>
      </c>
      <c r="F157" s="32" t="s">
        <v>120</v>
      </c>
      <c r="G157" s="33">
        <v>30.829999999999998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 ht="28.8">
      <c r="A158" s="29" t="s">
        <v>34</v>
      </c>
      <c r="B158" s="36"/>
      <c r="C158" s="37"/>
      <c r="D158" s="37"/>
      <c r="E158" s="31" t="s">
        <v>325</v>
      </c>
      <c r="F158" s="37"/>
      <c r="G158" s="37"/>
      <c r="H158" s="37"/>
      <c r="I158" s="37"/>
      <c r="J158" s="38"/>
    </row>
    <row r="159" ht="28.8">
      <c r="A159" s="29" t="s">
        <v>36</v>
      </c>
      <c r="B159" s="36"/>
      <c r="C159" s="37"/>
      <c r="D159" s="37"/>
      <c r="E159" s="39" t="s">
        <v>326</v>
      </c>
      <c r="F159" s="37"/>
      <c r="G159" s="37"/>
      <c r="H159" s="37"/>
      <c r="I159" s="37"/>
      <c r="J159" s="38"/>
    </row>
    <row r="160" ht="57.6">
      <c r="A160" s="29" t="s">
        <v>38</v>
      </c>
      <c r="B160" s="36"/>
      <c r="C160" s="37"/>
      <c r="D160" s="37"/>
      <c r="E160" s="31" t="s">
        <v>312</v>
      </c>
      <c r="F160" s="37"/>
      <c r="G160" s="37"/>
      <c r="H160" s="37"/>
      <c r="I160" s="37"/>
      <c r="J160" s="38"/>
    </row>
    <row r="161">
      <c r="A161" s="29" t="s">
        <v>29</v>
      </c>
      <c r="B161" s="29">
        <v>38</v>
      </c>
      <c r="C161" s="30" t="s">
        <v>323</v>
      </c>
      <c r="D161" s="29" t="s">
        <v>85</v>
      </c>
      <c r="E161" s="31" t="s">
        <v>324</v>
      </c>
      <c r="F161" s="32" t="s">
        <v>120</v>
      </c>
      <c r="G161" s="33">
        <v>2.2999999999999998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 ht="43.2">
      <c r="A162" s="29" t="s">
        <v>34</v>
      </c>
      <c r="B162" s="36"/>
      <c r="C162" s="37"/>
      <c r="D162" s="37"/>
      <c r="E162" s="31" t="s">
        <v>327</v>
      </c>
      <c r="F162" s="37"/>
      <c r="G162" s="37"/>
      <c r="H162" s="37"/>
      <c r="I162" s="37"/>
      <c r="J162" s="38"/>
    </row>
    <row r="163" ht="28.8">
      <c r="A163" s="29" t="s">
        <v>36</v>
      </c>
      <c r="B163" s="36"/>
      <c r="C163" s="37"/>
      <c r="D163" s="37"/>
      <c r="E163" s="39" t="s">
        <v>328</v>
      </c>
      <c r="F163" s="37"/>
      <c r="G163" s="37"/>
      <c r="H163" s="37"/>
      <c r="I163" s="37"/>
      <c r="J163" s="38"/>
    </row>
    <row r="164" ht="57.6">
      <c r="A164" s="29" t="s">
        <v>38</v>
      </c>
      <c r="B164" s="36"/>
      <c r="C164" s="37"/>
      <c r="D164" s="37"/>
      <c r="E164" s="31" t="s">
        <v>312</v>
      </c>
      <c r="F164" s="37"/>
      <c r="G164" s="37"/>
      <c r="H164" s="37"/>
      <c r="I164" s="37"/>
      <c r="J164" s="38"/>
    </row>
    <row r="165">
      <c r="A165" s="29" t="s">
        <v>29</v>
      </c>
      <c r="B165" s="29">
        <v>39</v>
      </c>
      <c r="C165" s="30" t="s">
        <v>329</v>
      </c>
      <c r="D165" s="29" t="s">
        <v>31</v>
      </c>
      <c r="E165" s="31" t="s">
        <v>330</v>
      </c>
      <c r="F165" s="32" t="s">
        <v>120</v>
      </c>
      <c r="G165" s="33">
        <v>47.850000000000001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 ht="43.2">
      <c r="A166" s="29" t="s">
        <v>34</v>
      </c>
      <c r="B166" s="36"/>
      <c r="C166" s="37"/>
      <c r="D166" s="37"/>
      <c r="E166" s="31" t="s">
        <v>331</v>
      </c>
      <c r="F166" s="37"/>
      <c r="G166" s="37"/>
      <c r="H166" s="37"/>
      <c r="I166" s="37"/>
      <c r="J166" s="38"/>
    </row>
    <row r="167" ht="43.2">
      <c r="A167" s="29" t="s">
        <v>36</v>
      </c>
      <c r="B167" s="36"/>
      <c r="C167" s="37"/>
      <c r="D167" s="37"/>
      <c r="E167" s="39" t="s">
        <v>332</v>
      </c>
      <c r="F167" s="37"/>
      <c r="G167" s="37"/>
      <c r="H167" s="37"/>
      <c r="I167" s="37"/>
      <c r="J167" s="38"/>
    </row>
    <row r="168" ht="57.6">
      <c r="A168" s="29" t="s">
        <v>38</v>
      </c>
      <c r="B168" s="36"/>
      <c r="C168" s="37"/>
      <c r="D168" s="37"/>
      <c r="E168" s="31" t="s">
        <v>312</v>
      </c>
      <c r="F168" s="37"/>
      <c r="G168" s="37"/>
      <c r="H168" s="37"/>
      <c r="I168" s="37"/>
      <c r="J168" s="38"/>
    </row>
    <row r="169">
      <c r="A169" s="29" t="s">
        <v>29</v>
      </c>
      <c r="B169" s="29">
        <v>40</v>
      </c>
      <c r="C169" s="30" t="s">
        <v>333</v>
      </c>
      <c r="D169" s="29" t="s">
        <v>31</v>
      </c>
      <c r="E169" s="31" t="s">
        <v>334</v>
      </c>
      <c r="F169" s="32" t="s">
        <v>120</v>
      </c>
      <c r="G169" s="33">
        <v>50.68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 ht="43.2">
      <c r="A170" s="29" t="s">
        <v>34</v>
      </c>
      <c r="B170" s="36"/>
      <c r="C170" s="37"/>
      <c r="D170" s="37"/>
      <c r="E170" s="31" t="s">
        <v>335</v>
      </c>
      <c r="F170" s="37"/>
      <c r="G170" s="37"/>
      <c r="H170" s="37"/>
      <c r="I170" s="37"/>
      <c r="J170" s="38"/>
    </row>
    <row r="171">
      <c r="A171" s="29" t="s">
        <v>36</v>
      </c>
      <c r="B171" s="36"/>
      <c r="C171" s="37"/>
      <c r="D171" s="37"/>
      <c r="E171" s="39" t="s">
        <v>336</v>
      </c>
      <c r="F171" s="37"/>
      <c r="G171" s="37"/>
      <c r="H171" s="37"/>
      <c r="I171" s="37"/>
      <c r="J171" s="38"/>
    </row>
    <row r="172" ht="86.4">
      <c r="A172" s="29" t="s">
        <v>38</v>
      </c>
      <c r="B172" s="36"/>
      <c r="C172" s="37"/>
      <c r="D172" s="37"/>
      <c r="E172" s="31" t="s">
        <v>337</v>
      </c>
      <c r="F172" s="37"/>
      <c r="G172" s="37"/>
      <c r="H172" s="37"/>
      <c r="I172" s="37"/>
      <c r="J172" s="38"/>
    </row>
    <row r="173">
      <c r="A173" s="29" t="s">
        <v>29</v>
      </c>
      <c r="B173" s="29">
        <v>41</v>
      </c>
      <c r="C173" s="30" t="s">
        <v>140</v>
      </c>
      <c r="D173" s="29" t="s">
        <v>31</v>
      </c>
      <c r="E173" s="31" t="s">
        <v>141</v>
      </c>
      <c r="F173" s="32" t="s">
        <v>120</v>
      </c>
      <c r="G173" s="33">
        <v>57.584000000000003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 ht="43.2">
      <c r="A174" s="29" t="s">
        <v>34</v>
      </c>
      <c r="B174" s="36"/>
      <c r="C174" s="37"/>
      <c r="D174" s="37"/>
      <c r="E174" s="31" t="s">
        <v>142</v>
      </c>
      <c r="F174" s="37"/>
      <c r="G174" s="37"/>
      <c r="H174" s="37"/>
      <c r="I174" s="37"/>
      <c r="J174" s="38"/>
    </row>
    <row r="175" ht="28.8">
      <c r="A175" s="29" t="s">
        <v>36</v>
      </c>
      <c r="B175" s="36"/>
      <c r="C175" s="37"/>
      <c r="D175" s="37"/>
      <c r="E175" s="39" t="s">
        <v>338</v>
      </c>
      <c r="F175" s="37"/>
      <c r="G175" s="37"/>
      <c r="H175" s="37"/>
      <c r="I175" s="37"/>
      <c r="J175" s="38"/>
    </row>
    <row r="176" ht="129.6">
      <c r="A176" s="29" t="s">
        <v>38</v>
      </c>
      <c r="B176" s="36"/>
      <c r="C176" s="37"/>
      <c r="D176" s="37"/>
      <c r="E176" s="31" t="s">
        <v>144</v>
      </c>
      <c r="F176" s="37"/>
      <c r="G176" s="37"/>
      <c r="H176" s="37"/>
      <c r="I176" s="37"/>
      <c r="J176" s="38"/>
    </row>
    <row r="177">
      <c r="A177" s="29" t="s">
        <v>29</v>
      </c>
      <c r="B177" s="29">
        <v>42</v>
      </c>
      <c r="C177" s="30" t="s">
        <v>145</v>
      </c>
      <c r="D177" s="29" t="s">
        <v>31</v>
      </c>
      <c r="E177" s="31" t="s">
        <v>146</v>
      </c>
      <c r="F177" s="32" t="s">
        <v>120</v>
      </c>
      <c r="G177" s="33">
        <v>26.399999999999999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 ht="43.2">
      <c r="A178" s="29" t="s">
        <v>34</v>
      </c>
      <c r="B178" s="36"/>
      <c r="C178" s="37"/>
      <c r="D178" s="37"/>
      <c r="E178" s="31" t="s">
        <v>147</v>
      </c>
      <c r="F178" s="37"/>
      <c r="G178" s="37"/>
      <c r="H178" s="37"/>
      <c r="I178" s="37"/>
      <c r="J178" s="38"/>
    </row>
    <row r="179" ht="43.2">
      <c r="A179" s="29" t="s">
        <v>36</v>
      </c>
      <c r="B179" s="36"/>
      <c r="C179" s="37"/>
      <c r="D179" s="37"/>
      <c r="E179" s="39" t="s">
        <v>339</v>
      </c>
      <c r="F179" s="37"/>
      <c r="G179" s="37"/>
      <c r="H179" s="37"/>
      <c r="I179" s="37"/>
      <c r="J179" s="38"/>
    </row>
    <row r="180" ht="403.2">
      <c r="A180" s="29" t="s">
        <v>38</v>
      </c>
      <c r="B180" s="36"/>
      <c r="C180" s="37"/>
      <c r="D180" s="37"/>
      <c r="E180" s="31" t="s">
        <v>149</v>
      </c>
      <c r="F180" s="37"/>
      <c r="G180" s="37"/>
      <c r="H180" s="37"/>
      <c r="I180" s="37"/>
      <c r="J180" s="38"/>
    </row>
    <row r="181">
      <c r="A181" s="23" t="s">
        <v>26</v>
      </c>
      <c r="B181" s="24"/>
      <c r="C181" s="25" t="s">
        <v>114</v>
      </c>
      <c r="D181" s="26"/>
      <c r="E181" s="23" t="s">
        <v>150</v>
      </c>
      <c r="F181" s="26"/>
      <c r="G181" s="26"/>
      <c r="H181" s="26"/>
      <c r="I181" s="27">
        <f>SUMIFS(I182:I225,A182:A225,"P")</f>
        <v>0</v>
      </c>
      <c r="J181" s="28"/>
    </row>
    <row r="182">
      <c r="A182" s="29" t="s">
        <v>29</v>
      </c>
      <c r="B182" s="29">
        <v>43</v>
      </c>
      <c r="C182" s="30" t="s">
        <v>151</v>
      </c>
      <c r="D182" s="29" t="s">
        <v>83</v>
      </c>
      <c r="E182" s="31" t="s">
        <v>152</v>
      </c>
      <c r="F182" s="32" t="s">
        <v>120</v>
      </c>
      <c r="G182" s="33">
        <v>1602.1500000000001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 ht="28.8">
      <c r="A183" s="29" t="s">
        <v>34</v>
      </c>
      <c r="B183" s="36"/>
      <c r="C183" s="37"/>
      <c r="D183" s="37"/>
      <c r="E183" s="31" t="s">
        <v>340</v>
      </c>
      <c r="F183" s="37"/>
      <c r="G183" s="37"/>
      <c r="H183" s="37"/>
      <c r="I183" s="37"/>
      <c r="J183" s="38"/>
    </row>
    <row r="184" ht="28.8">
      <c r="A184" s="29" t="s">
        <v>36</v>
      </c>
      <c r="B184" s="36"/>
      <c r="C184" s="37"/>
      <c r="D184" s="37"/>
      <c r="E184" s="39" t="s">
        <v>341</v>
      </c>
      <c r="F184" s="37"/>
      <c r="G184" s="37"/>
      <c r="H184" s="37"/>
      <c r="I184" s="37"/>
      <c r="J184" s="38"/>
    </row>
    <row r="185" ht="57.6">
      <c r="A185" s="29" t="s">
        <v>38</v>
      </c>
      <c r="B185" s="36"/>
      <c r="C185" s="37"/>
      <c r="D185" s="37"/>
      <c r="E185" s="31" t="s">
        <v>155</v>
      </c>
      <c r="F185" s="37"/>
      <c r="G185" s="37"/>
      <c r="H185" s="37"/>
      <c r="I185" s="37"/>
      <c r="J185" s="38"/>
    </row>
    <row r="186">
      <c r="A186" s="29" t="s">
        <v>29</v>
      </c>
      <c r="B186" s="29">
        <v>44</v>
      </c>
      <c r="C186" s="30" t="s">
        <v>151</v>
      </c>
      <c r="D186" s="29" t="s">
        <v>85</v>
      </c>
      <c r="E186" s="31" t="s">
        <v>152</v>
      </c>
      <c r="F186" s="32" t="s">
        <v>120</v>
      </c>
      <c r="G186" s="33">
        <v>1454.75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57.6">
      <c r="A187" s="29" t="s">
        <v>34</v>
      </c>
      <c r="B187" s="36"/>
      <c r="C187" s="37"/>
      <c r="D187" s="37"/>
      <c r="E187" s="31" t="s">
        <v>342</v>
      </c>
      <c r="F187" s="37"/>
      <c r="G187" s="37"/>
      <c r="H187" s="37"/>
      <c r="I187" s="37"/>
      <c r="J187" s="38"/>
    </row>
    <row r="188" ht="28.8">
      <c r="A188" s="29" t="s">
        <v>36</v>
      </c>
      <c r="B188" s="36"/>
      <c r="C188" s="37"/>
      <c r="D188" s="37"/>
      <c r="E188" s="39" t="s">
        <v>343</v>
      </c>
      <c r="F188" s="37"/>
      <c r="G188" s="37"/>
      <c r="H188" s="37"/>
      <c r="I188" s="37"/>
      <c r="J188" s="38"/>
    </row>
    <row r="189" ht="57.6">
      <c r="A189" s="29" t="s">
        <v>38</v>
      </c>
      <c r="B189" s="36"/>
      <c r="C189" s="37"/>
      <c r="D189" s="37"/>
      <c r="E189" s="31" t="s">
        <v>155</v>
      </c>
      <c r="F189" s="37"/>
      <c r="G189" s="37"/>
      <c r="H189" s="37"/>
      <c r="I189" s="37"/>
      <c r="J189" s="38"/>
    </row>
    <row r="190">
      <c r="A190" s="29" t="s">
        <v>29</v>
      </c>
      <c r="B190" s="29">
        <v>45</v>
      </c>
      <c r="C190" s="30" t="s">
        <v>344</v>
      </c>
      <c r="D190" s="29" t="s">
        <v>31</v>
      </c>
      <c r="E190" s="31" t="s">
        <v>345</v>
      </c>
      <c r="F190" s="32" t="s">
        <v>120</v>
      </c>
      <c r="G190" s="33">
        <v>1984.5799999999999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115.2">
      <c r="A191" s="29" t="s">
        <v>34</v>
      </c>
      <c r="B191" s="36"/>
      <c r="C191" s="37"/>
      <c r="D191" s="37"/>
      <c r="E191" s="31" t="s">
        <v>346</v>
      </c>
      <c r="F191" s="37"/>
      <c r="G191" s="37"/>
      <c r="H191" s="37"/>
      <c r="I191" s="37"/>
      <c r="J191" s="38"/>
    </row>
    <row r="192" ht="28.8">
      <c r="A192" s="29" t="s">
        <v>36</v>
      </c>
      <c r="B192" s="36"/>
      <c r="C192" s="37"/>
      <c r="D192" s="37"/>
      <c r="E192" s="39" t="s">
        <v>347</v>
      </c>
      <c r="F192" s="37"/>
      <c r="G192" s="37"/>
      <c r="H192" s="37"/>
      <c r="I192" s="37"/>
      <c r="J192" s="38"/>
    </row>
    <row r="193" ht="86.4">
      <c r="A193" s="29" t="s">
        <v>38</v>
      </c>
      <c r="B193" s="36"/>
      <c r="C193" s="37"/>
      <c r="D193" s="37"/>
      <c r="E193" s="31" t="s">
        <v>348</v>
      </c>
      <c r="F193" s="37"/>
      <c r="G193" s="37"/>
      <c r="H193" s="37"/>
      <c r="I193" s="37"/>
      <c r="J193" s="38"/>
    </row>
    <row r="194">
      <c r="A194" s="29" t="s">
        <v>29</v>
      </c>
      <c r="B194" s="29">
        <v>46</v>
      </c>
      <c r="C194" s="30" t="s">
        <v>349</v>
      </c>
      <c r="D194" s="29" t="s">
        <v>31</v>
      </c>
      <c r="E194" s="31" t="s">
        <v>350</v>
      </c>
      <c r="F194" s="32" t="s">
        <v>96</v>
      </c>
      <c r="G194" s="33">
        <v>4993.8249999999998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34</v>
      </c>
      <c r="B195" s="36"/>
      <c r="C195" s="37"/>
      <c r="D195" s="37"/>
      <c r="E195" s="31" t="s">
        <v>351</v>
      </c>
      <c r="F195" s="37"/>
      <c r="G195" s="37"/>
      <c r="H195" s="37"/>
      <c r="I195" s="37"/>
      <c r="J195" s="38"/>
    </row>
    <row r="196" ht="28.8">
      <c r="A196" s="29" t="s">
        <v>36</v>
      </c>
      <c r="B196" s="36"/>
      <c r="C196" s="37"/>
      <c r="D196" s="37"/>
      <c r="E196" s="39" t="s">
        <v>352</v>
      </c>
      <c r="F196" s="37"/>
      <c r="G196" s="37"/>
      <c r="H196" s="37"/>
      <c r="I196" s="37"/>
      <c r="J196" s="38"/>
    </row>
    <row r="197" ht="43.2">
      <c r="A197" s="29" t="s">
        <v>38</v>
      </c>
      <c r="B197" s="36"/>
      <c r="C197" s="37"/>
      <c r="D197" s="37"/>
      <c r="E197" s="31" t="s">
        <v>353</v>
      </c>
      <c r="F197" s="37"/>
      <c r="G197" s="37"/>
      <c r="H197" s="37"/>
      <c r="I197" s="37"/>
      <c r="J197" s="38"/>
    </row>
    <row r="198">
      <c r="A198" s="29" t="s">
        <v>29</v>
      </c>
      <c r="B198" s="29">
        <v>47</v>
      </c>
      <c r="C198" s="30" t="s">
        <v>164</v>
      </c>
      <c r="D198" s="29" t="s">
        <v>31</v>
      </c>
      <c r="E198" s="31" t="s">
        <v>165</v>
      </c>
      <c r="F198" s="32" t="s">
        <v>96</v>
      </c>
      <c r="G198" s="33">
        <v>10604.823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28.8">
      <c r="A199" s="29" t="s">
        <v>34</v>
      </c>
      <c r="B199" s="36"/>
      <c r="C199" s="37"/>
      <c r="D199" s="37"/>
      <c r="E199" s="31" t="s">
        <v>166</v>
      </c>
      <c r="F199" s="37"/>
      <c r="G199" s="37"/>
      <c r="H199" s="37"/>
      <c r="I199" s="37"/>
      <c r="J199" s="38"/>
    </row>
    <row r="200" ht="28.8">
      <c r="A200" s="29" t="s">
        <v>36</v>
      </c>
      <c r="B200" s="36"/>
      <c r="C200" s="37"/>
      <c r="D200" s="37"/>
      <c r="E200" s="39" t="s">
        <v>354</v>
      </c>
      <c r="F200" s="37"/>
      <c r="G200" s="37"/>
      <c r="H200" s="37"/>
      <c r="I200" s="37"/>
      <c r="J200" s="38"/>
    </row>
    <row r="201" ht="72">
      <c r="A201" s="29" t="s">
        <v>38</v>
      </c>
      <c r="B201" s="36"/>
      <c r="C201" s="37"/>
      <c r="D201" s="37"/>
      <c r="E201" s="31" t="s">
        <v>168</v>
      </c>
      <c r="F201" s="37"/>
      <c r="G201" s="37"/>
      <c r="H201" s="37"/>
      <c r="I201" s="37"/>
      <c r="J201" s="38"/>
    </row>
    <row r="202">
      <c r="A202" s="29" t="s">
        <v>29</v>
      </c>
      <c r="B202" s="29">
        <v>48</v>
      </c>
      <c r="C202" s="30" t="s">
        <v>169</v>
      </c>
      <c r="D202" s="29" t="s">
        <v>31</v>
      </c>
      <c r="E202" s="31" t="s">
        <v>170</v>
      </c>
      <c r="F202" s="32" t="s">
        <v>96</v>
      </c>
      <c r="G202" s="33">
        <v>29976.807000000001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28.8">
      <c r="A203" s="29" t="s">
        <v>34</v>
      </c>
      <c r="B203" s="36"/>
      <c r="C203" s="37"/>
      <c r="D203" s="37"/>
      <c r="E203" s="31" t="s">
        <v>171</v>
      </c>
      <c r="F203" s="37"/>
      <c r="G203" s="37"/>
      <c r="H203" s="37"/>
      <c r="I203" s="37"/>
      <c r="J203" s="38"/>
    </row>
    <row r="204" ht="43.2">
      <c r="A204" s="29" t="s">
        <v>36</v>
      </c>
      <c r="B204" s="36"/>
      <c r="C204" s="37"/>
      <c r="D204" s="37"/>
      <c r="E204" s="39" t="s">
        <v>355</v>
      </c>
      <c r="F204" s="37"/>
      <c r="G204" s="37"/>
      <c r="H204" s="37"/>
      <c r="I204" s="37"/>
      <c r="J204" s="38"/>
    </row>
    <row r="205" ht="72">
      <c r="A205" s="29" t="s">
        <v>38</v>
      </c>
      <c r="B205" s="36"/>
      <c r="C205" s="37"/>
      <c r="D205" s="37"/>
      <c r="E205" s="31" t="s">
        <v>168</v>
      </c>
      <c r="F205" s="37"/>
      <c r="G205" s="37"/>
      <c r="H205" s="37"/>
      <c r="I205" s="37"/>
      <c r="J205" s="38"/>
    </row>
    <row r="206">
      <c r="A206" s="29" t="s">
        <v>29</v>
      </c>
      <c r="B206" s="29">
        <v>49</v>
      </c>
      <c r="C206" s="30" t="s">
        <v>173</v>
      </c>
      <c r="D206" s="29" t="s">
        <v>31</v>
      </c>
      <c r="E206" s="31" t="s">
        <v>174</v>
      </c>
      <c r="F206" s="32" t="s">
        <v>96</v>
      </c>
      <c r="G206" s="33">
        <v>14766.9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28.8">
      <c r="A207" s="29" t="s">
        <v>34</v>
      </c>
      <c r="B207" s="36"/>
      <c r="C207" s="37"/>
      <c r="D207" s="37"/>
      <c r="E207" s="31" t="s">
        <v>175</v>
      </c>
      <c r="F207" s="37"/>
      <c r="G207" s="37"/>
      <c r="H207" s="37"/>
      <c r="I207" s="37"/>
      <c r="J207" s="38"/>
    </row>
    <row r="208">
      <c r="A208" s="29" t="s">
        <v>36</v>
      </c>
      <c r="B208" s="36"/>
      <c r="C208" s="37"/>
      <c r="D208" s="37"/>
      <c r="E208" s="39" t="s">
        <v>356</v>
      </c>
      <c r="F208" s="37"/>
      <c r="G208" s="37"/>
      <c r="H208" s="37"/>
      <c r="I208" s="37"/>
      <c r="J208" s="38"/>
    </row>
    <row r="209" ht="158.4">
      <c r="A209" s="29" t="s">
        <v>38</v>
      </c>
      <c r="B209" s="36"/>
      <c r="C209" s="37"/>
      <c r="D209" s="37"/>
      <c r="E209" s="31" t="s">
        <v>176</v>
      </c>
      <c r="F209" s="37"/>
      <c r="G209" s="37"/>
      <c r="H209" s="37"/>
      <c r="I209" s="37"/>
      <c r="J209" s="38"/>
    </row>
    <row r="210">
      <c r="A210" s="29" t="s">
        <v>29</v>
      </c>
      <c r="B210" s="29">
        <v>50</v>
      </c>
      <c r="C210" s="30" t="s">
        <v>179</v>
      </c>
      <c r="D210" s="29" t="s">
        <v>31</v>
      </c>
      <c r="E210" s="31" t="s">
        <v>180</v>
      </c>
      <c r="F210" s="32" t="s">
        <v>96</v>
      </c>
      <c r="G210" s="33">
        <v>15209.906999999999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28.8">
      <c r="A211" s="29" t="s">
        <v>34</v>
      </c>
      <c r="B211" s="36"/>
      <c r="C211" s="37"/>
      <c r="D211" s="37"/>
      <c r="E211" s="31" t="s">
        <v>357</v>
      </c>
      <c r="F211" s="37"/>
      <c r="G211" s="37"/>
      <c r="H211" s="37"/>
      <c r="I211" s="37"/>
      <c r="J211" s="38"/>
    </row>
    <row r="212" ht="28.8">
      <c r="A212" s="29" t="s">
        <v>36</v>
      </c>
      <c r="B212" s="36"/>
      <c r="C212" s="37"/>
      <c r="D212" s="37"/>
      <c r="E212" s="39" t="s">
        <v>358</v>
      </c>
      <c r="F212" s="37"/>
      <c r="G212" s="37"/>
      <c r="H212" s="37"/>
      <c r="I212" s="37"/>
      <c r="J212" s="38"/>
    </row>
    <row r="213" ht="158.4">
      <c r="A213" s="29" t="s">
        <v>38</v>
      </c>
      <c r="B213" s="36"/>
      <c r="C213" s="37"/>
      <c r="D213" s="37"/>
      <c r="E213" s="31" t="s">
        <v>176</v>
      </c>
      <c r="F213" s="37"/>
      <c r="G213" s="37"/>
      <c r="H213" s="37"/>
      <c r="I213" s="37"/>
      <c r="J213" s="38"/>
    </row>
    <row r="214">
      <c r="A214" s="29" t="s">
        <v>29</v>
      </c>
      <c r="B214" s="29">
        <v>51</v>
      </c>
      <c r="C214" s="30" t="s">
        <v>359</v>
      </c>
      <c r="D214" s="29" t="s">
        <v>31</v>
      </c>
      <c r="E214" s="31" t="s">
        <v>360</v>
      </c>
      <c r="F214" s="32" t="s">
        <v>120</v>
      </c>
      <c r="G214" s="33">
        <v>568.596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 ht="28.8">
      <c r="A215" s="29" t="s">
        <v>34</v>
      </c>
      <c r="B215" s="36"/>
      <c r="C215" s="37"/>
      <c r="D215" s="37"/>
      <c r="E215" s="31" t="s">
        <v>361</v>
      </c>
      <c r="F215" s="37"/>
      <c r="G215" s="37"/>
      <c r="H215" s="37"/>
      <c r="I215" s="37"/>
      <c r="J215" s="38"/>
    </row>
    <row r="216" ht="43.2">
      <c r="A216" s="29" t="s">
        <v>36</v>
      </c>
      <c r="B216" s="36"/>
      <c r="C216" s="37"/>
      <c r="D216" s="37"/>
      <c r="E216" s="39" t="s">
        <v>362</v>
      </c>
      <c r="F216" s="37"/>
      <c r="G216" s="37"/>
      <c r="H216" s="37"/>
      <c r="I216" s="37"/>
      <c r="J216" s="38"/>
    </row>
    <row r="217" ht="158.4">
      <c r="A217" s="29" t="s">
        <v>38</v>
      </c>
      <c r="B217" s="36"/>
      <c r="C217" s="37"/>
      <c r="D217" s="37"/>
      <c r="E217" s="31" t="s">
        <v>176</v>
      </c>
      <c r="F217" s="37"/>
      <c r="G217" s="37"/>
      <c r="H217" s="37"/>
      <c r="I217" s="37"/>
      <c r="J217" s="38"/>
    </row>
    <row r="218">
      <c r="A218" s="29" t="s">
        <v>29</v>
      </c>
      <c r="B218" s="29">
        <v>52</v>
      </c>
      <c r="C218" s="30" t="s">
        <v>363</v>
      </c>
      <c r="D218" s="29" t="s">
        <v>31</v>
      </c>
      <c r="E218" s="31" t="s">
        <v>364</v>
      </c>
      <c r="F218" s="32" t="s">
        <v>96</v>
      </c>
      <c r="G218" s="33">
        <v>40.5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 ht="43.2">
      <c r="A219" s="29" t="s">
        <v>34</v>
      </c>
      <c r="B219" s="36"/>
      <c r="C219" s="37"/>
      <c r="D219" s="37"/>
      <c r="E219" s="31" t="s">
        <v>365</v>
      </c>
      <c r="F219" s="37"/>
      <c r="G219" s="37"/>
      <c r="H219" s="37"/>
      <c r="I219" s="37"/>
      <c r="J219" s="38"/>
    </row>
    <row r="220" ht="28.8">
      <c r="A220" s="29" t="s">
        <v>36</v>
      </c>
      <c r="B220" s="36"/>
      <c r="C220" s="37"/>
      <c r="D220" s="37"/>
      <c r="E220" s="39" t="s">
        <v>366</v>
      </c>
      <c r="F220" s="37"/>
      <c r="G220" s="37"/>
      <c r="H220" s="37"/>
      <c r="I220" s="37"/>
      <c r="J220" s="38"/>
    </row>
    <row r="221" ht="187.2">
      <c r="A221" s="29" t="s">
        <v>38</v>
      </c>
      <c r="B221" s="36"/>
      <c r="C221" s="37"/>
      <c r="D221" s="37"/>
      <c r="E221" s="31" t="s">
        <v>367</v>
      </c>
      <c r="F221" s="37"/>
      <c r="G221" s="37"/>
      <c r="H221" s="37"/>
      <c r="I221" s="37"/>
      <c r="J221" s="38"/>
    </row>
    <row r="222">
      <c r="A222" s="29" t="s">
        <v>29</v>
      </c>
      <c r="B222" s="29">
        <v>53</v>
      </c>
      <c r="C222" s="30" t="s">
        <v>368</v>
      </c>
      <c r="D222" s="29" t="s">
        <v>31</v>
      </c>
      <c r="E222" s="31" t="s">
        <v>369</v>
      </c>
      <c r="F222" s="32" t="s">
        <v>96</v>
      </c>
      <c r="G222" s="33">
        <v>28.559999999999999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 ht="28.8">
      <c r="A223" s="29" t="s">
        <v>34</v>
      </c>
      <c r="B223" s="36"/>
      <c r="C223" s="37"/>
      <c r="D223" s="37"/>
      <c r="E223" s="31" t="s">
        <v>370</v>
      </c>
      <c r="F223" s="37"/>
      <c r="G223" s="37"/>
      <c r="H223" s="37"/>
      <c r="I223" s="37"/>
      <c r="J223" s="38"/>
    </row>
    <row r="224" ht="28.8">
      <c r="A224" s="29" t="s">
        <v>36</v>
      </c>
      <c r="B224" s="36"/>
      <c r="C224" s="37"/>
      <c r="D224" s="37"/>
      <c r="E224" s="39" t="s">
        <v>371</v>
      </c>
      <c r="F224" s="37"/>
      <c r="G224" s="37"/>
      <c r="H224" s="37"/>
      <c r="I224" s="37"/>
      <c r="J224" s="38"/>
    </row>
    <row r="225" ht="187.2">
      <c r="A225" s="29" t="s">
        <v>38</v>
      </c>
      <c r="B225" s="36"/>
      <c r="C225" s="37"/>
      <c r="D225" s="37"/>
      <c r="E225" s="31" t="s">
        <v>367</v>
      </c>
      <c r="F225" s="37"/>
      <c r="G225" s="37"/>
      <c r="H225" s="37"/>
      <c r="I225" s="37"/>
      <c r="J225" s="38"/>
    </row>
    <row r="226">
      <c r="A226" s="23" t="s">
        <v>26</v>
      </c>
      <c r="B226" s="24"/>
      <c r="C226" s="25" t="s">
        <v>372</v>
      </c>
      <c r="D226" s="26"/>
      <c r="E226" s="23" t="s">
        <v>373</v>
      </c>
      <c r="F226" s="26"/>
      <c r="G226" s="26"/>
      <c r="H226" s="26"/>
      <c r="I226" s="27">
        <f>SUMIFS(I227:I258,A227:A258,"P")</f>
        <v>0</v>
      </c>
      <c r="J226" s="28"/>
    </row>
    <row r="227">
      <c r="A227" s="29" t="s">
        <v>29</v>
      </c>
      <c r="B227" s="29">
        <v>54</v>
      </c>
      <c r="C227" s="30" t="s">
        <v>374</v>
      </c>
      <c r="D227" s="29" t="s">
        <v>31</v>
      </c>
      <c r="E227" s="31" t="s">
        <v>375</v>
      </c>
      <c r="F227" s="32" t="s">
        <v>126</v>
      </c>
      <c r="G227" s="33">
        <v>7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 ht="43.2">
      <c r="A228" s="29" t="s">
        <v>34</v>
      </c>
      <c r="B228" s="36"/>
      <c r="C228" s="37"/>
      <c r="D228" s="37"/>
      <c r="E228" s="31" t="s">
        <v>376</v>
      </c>
      <c r="F228" s="37"/>
      <c r="G228" s="37"/>
      <c r="H228" s="37"/>
      <c r="I228" s="37"/>
      <c r="J228" s="38"/>
    </row>
    <row r="229" ht="28.8">
      <c r="A229" s="29" t="s">
        <v>36</v>
      </c>
      <c r="B229" s="36"/>
      <c r="C229" s="37"/>
      <c r="D229" s="37"/>
      <c r="E229" s="39" t="s">
        <v>377</v>
      </c>
      <c r="F229" s="37"/>
      <c r="G229" s="37"/>
      <c r="H229" s="37"/>
      <c r="I229" s="37"/>
      <c r="J229" s="38"/>
    </row>
    <row r="230" ht="316.8">
      <c r="A230" s="29" t="s">
        <v>38</v>
      </c>
      <c r="B230" s="36"/>
      <c r="C230" s="37"/>
      <c r="D230" s="37"/>
      <c r="E230" s="31" t="s">
        <v>378</v>
      </c>
      <c r="F230" s="37"/>
      <c r="G230" s="37"/>
      <c r="H230" s="37"/>
      <c r="I230" s="37"/>
      <c r="J230" s="38"/>
    </row>
    <row r="231">
      <c r="A231" s="29" t="s">
        <v>29</v>
      </c>
      <c r="B231" s="29">
        <v>55</v>
      </c>
      <c r="C231" s="30" t="s">
        <v>379</v>
      </c>
      <c r="D231" s="29" t="s">
        <v>31</v>
      </c>
      <c r="E231" s="31" t="s">
        <v>380</v>
      </c>
      <c r="F231" s="32" t="s">
        <v>126</v>
      </c>
      <c r="G231" s="33">
        <v>82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 ht="28.8">
      <c r="A232" s="29" t="s">
        <v>34</v>
      </c>
      <c r="B232" s="36"/>
      <c r="C232" s="37"/>
      <c r="D232" s="37"/>
      <c r="E232" s="31" t="s">
        <v>381</v>
      </c>
      <c r="F232" s="37"/>
      <c r="G232" s="37"/>
      <c r="H232" s="37"/>
      <c r="I232" s="37"/>
      <c r="J232" s="38"/>
    </row>
    <row r="233" ht="28.8">
      <c r="A233" s="29" t="s">
        <v>36</v>
      </c>
      <c r="B233" s="36"/>
      <c r="C233" s="37"/>
      <c r="D233" s="37"/>
      <c r="E233" s="39" t="s">
        <v>382</v>
      </c>
      <c r="F233" s="37"/>
      <c r="G233" s="37"/>
      <c r="H233" s="37"/>
      <c r="I233" s="37"/>
      <c r="J233" s="38"/>
    </row>
    <row r="234" ht="316.8">
      <c r="A234" s="29" t="s">
        <v>38</v>
      </c>
      <c r="B234" s="36"/>
      <c r="C234" s="37"/>
      <c r="D234" s="37"/>
      <c r="E234" s="31" t="s">
        <v>378</v>
      </c>
      <c r="F234" s="37"/>
      <c r="G234" s="37"/>
      <c r="H234" s="37"/>
      <c r="I234" s="37"/>
      <c r="J234" s="38"/>
    </row>
    <row r="235">
      <c r="A235" s="29" t="s">
        <v>29</v>
      </c>
      <c r="B235" s="29">
        <v>56</v>
      </c>
      <c r="C235" s="30" t="s">
        <v>383</v>
      </c>
      <c r="D235" s="29" t="s">
        <v>31</v>
      </c>
      <c r="E235" s="31" t="s">
        <v>384</v>
      </c>
      <c r="F235" s="32" t="s">
        <v>126</v>
      </c>
      <c r="G235" s="33">
        <v>22.5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 ht="43.2">
      <c r="A236" s="29" t="s">
        <v>34</v>
      </c>
      <c r="B236" s="36"/>
      <c r="C236" s="37"/>
      <c r="D236" s="37"/>
      <c r="E236" s="31" t="s">
        <v>385</v>
      </c>
      <c r="F236" s="37"/>
      <c r="G236" s="37"/>
      <c r="H236" s="37"/>
      <c r="I236" s="37"/>
      <c r="J236" s="38"/>
    </row>
    <row r="237" ht="28.8">
      <c r="A237" s="29" t="s">
        <v>36</v>
      </c>
      <c r="B237" s="36"/>
      <c r="C237" s="37"/>
      <c r="D237" s="37"/>
      <c r="E237" s="39" t="s">
        <v>386</v>
      </c>
      <c r="F237" s="37"/>
      <c r="G237" s="37"/>
      <c r="H237" s="37"/>
      <c r="I237" s="37"/>
      <c r="J237" s="38"/>
    </row>
    <row r="238" ht="316.8">
      <c r="A238" s="29" t="s">
        <v>38</v>
      </c>
      <c r="B238" s="36"/>
      <c r="C238" s="37"/>
      <c r="D238" s="37"/>
      <c r="E238" s="31" t="s">
        <v>378</v>
      </c>
      <c r="F238" s="37"/>
      <c r="G238" s="37"/>
      <c r="H238" s="37"/>
      <c r="I238" s="37"/>
      <c r="J238" s="38"/>
    </row>
    <row r="239">
      <c r="A239" s="29" t="s">
        <v>29</v>
      </c>
      <c r="B239" s="29">
        <v>57</v>
      </c>
      <c r="C239" s="30" t="s">
        <v>387</v>
      </c>
      <c r="D239" s="29" t="s">
        <v>31</v>
      </c>
      <c r="E239" s="31" t="s">
        <v>388</v>
      </c>
      <c r="F239" s="32" t="s">
        <v>126</v>
      </c>
      <c r="G239" s="33">
        <v>206.80000000000001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 ht="28.8">
      <c r="A240" s="29" t="s">
        <v>34</v>
      </c>
      <c r="B240" s="36"/>
      <c r="C240" s="37"/>
      <c r="D240" s="37"/>
      <c r="E240" s="31" t="s">
        <v>389</v>
      </c>
      <c r="F240" s="37"/>
      <c r="G240" s="37"/>
      <c r="H240" s="37"/>
      <c r="I240" s="37"/>
      <c r="J240" s="38"/>
    </row>
    <row r="241" ht="28.8">
      <c r="A241" s="29" t="s">
        <v>36</v>
      </c>
      <c r="B241" s="36"/>
      <c r="C241" s="37"/>
      <c r="D241" s="37"/>
      <c r="E241" s="39" t="s">
        <v>390</v>
      </c>
      <c r="F241" s="37"/>
      <c r="G241" s="37"/>
      <c r="H241" s="37"/>
      <c r="I241" s="37"/>
      <c r="J241" s="38"/>
    </row>
    <row r="242" ht="316.8">
      <c r="A242" s="29" t="s">
        <v>38</v>
      </c>
      <c r="B242" s="36"/>
      <c r="C242" s="37"/>
      <c r="D242" s="37"/>
      <c r="E242" s="31" t="s">
        <v>378</v>
      </c>
      <c r="F242" s="37"/>
      <c r="G242" s="37"/>
      <c r="H242" s="37"/>
      <c r="I242" s="37"/>
      <c r="J242" s="38"/>
    </row>
    <row r="243">
      <c r="A243" s="29" t="s">
        <v>29</v>
      </c>
      <c r="B243" s="29">
        <v>58</v>
      </c>
      <c r="C243" s="30" t="s">
        <v>391</v>
      </c>
      <c r="D243" s="29" t="s">
        <v>31</v>
      </c>
      <c r="E243" s="31" t="s">
        <v>392</v>
      </c>
      <c r="F243" s="32" t="s">
        <v>126</v>
      </c>
      <c r="G243" s="33">
        <v>23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 ht="28.8">
      <c r="A244" s="29" t="s">
        <v>34</v>
      </c>
      <c r="B244" s="36"/>
      <c r="C244" s="37"/>
      <c r="D244" s="37"/>
      <c r="E244" s="31" t="s">
        <v>393</v>
      </c>
      <c r="F244" s="37"/>
      <c r="G244" s="37"/>
      <c r="H244" s="37"/>
      <c r="I244" s="37"/>
      <c r="J244" s="38"/>
    </row>
    <row r="245" ht="28.8">
      <c r="A245" s="29" t="s">
        <v>36</v>
      </c>
      <c r="B245" s="36"/>
      <c r="C245" s="37"/>
      <c r="D245" s="37"/>
      <c r="E245" s="39" t="s">
        <v>394</v>
      </c>
      <c r="F245" s="37"/>
      <c r="G245" s="37"/>
      <c r="H245" s="37"/>
      <c r="I245" s="37"/>
      <c r="J245" s="38"/>
    </row>
    <row r="246" ht="316.8">
      <c r="A246" s="29" t="s">
        <v>38</v>
      </c>
      <c r="B246" s="36"/>
      <c r="C246" s="37"/>
      <c r="D246" s="37"/>
      <c r="E246" s="31" t="s">
        <v>378</v>
      </c>
      <c r="F246" s="37"/>
      <c r="G246" s="37"/>
      <c r="H246" s="37"/>
      <c r="I246" s="37"/>
      <c r="J246" s="38"/>
    </row>
    <row r="247">
      <c r="A247" s="29" t="s">
        <v>29</v>
      </c>
      <c r="B247" s="29">
        <v>59</v>
      </c>
      <c r="C247" s="30" t="s">
        <v>395</v>
      </c>
      <c r="D247" s="29" t="s">
        <v>31</v>
      </c>
      <c r="E247" s="31" t="s">
        <v>396</v>
      </c>
      <c r="F247" s="32" t="s">
        <v>78</v>
      </c>
      <c r="G247" s="33">
        <v>4</v>
      </c>
      <c r="H247" s="34">
        <v>0</v>
      </c>
      <c r="I247" s="34">
        <f>ROUND(G247*H247,P4)</f>
        <v>0</v>
      </c>
      <c r="J247" s="29"/>
      <c r="O247" s="35">
        <f>I247*0.21</f>
        <v>0</v>
      </c>
      <c r="P247">
        <v>3</v>
      </c>
    </row>
    <row r="248">
      <c r="A248" s="29" t="s">
        <v>34</v>
      </c>
      <c r="B248" s="36"/>
      <c r="C248" s="37"/>
      <c r="D248" s="37"/>
      <c r="E248" s="31" t="s">
        <v>397</v>
      </c>
      <c r="F248" s="37"/>
      <c r="G248" s="37"/>
      <c r="H248" s="37"/>
      <c r="I248" s="37"/>
      <c r="J248" s="38"/>
    </row>
    <row r="249" ht="28.8">
      <c r="A249" s="29" t="s">
        <v>36</v>
      </c>
      <c r="B249" s="36"/>
      <c r="C249" s="37"/>
      <c r="D249" s="37"/>
      <c r="E249" s="39" t="s">
        <v>398</v>
      </c>
      <c r="F249" s="37"/>
      <c r="G249" s="37"/>
      <c r="H249" s="37"/>
      <c r="I249" s="37"/>
      <c r="J249" s="38"/>
    </row>
    <row r="250" ht="316.8">
      <c r="A250" s="29" t="s">
        <v>38</v>
      </c>
      <c r="B250" s="36"/>
      <c r="C250" s="37"/>
      <c r="D250" s="37"/>
      <c r="E250" s="31" t="s">
        <v>399</v>
      </c>
      <c r="F250" s="37"/>
      <c r="G250" s="37"/>
      <c r="H250" s="37"/>
      <c r="I250" s="37"/>
      <c r="J250" s="38"/>
    </row>
    <row r="251">
      <c r="A251" s="29" t="s">
        <v>29</v>
      </c>
      <c r="B251" s="29">
        <v>60</v>
      </c>
      <c r="C251" s="30" t="s">
        <v>400</v>
      </c>
      <c r="D251" s="29" t="s">
        <v>31</v>
      </c>
      <c r="E251" s="31" t="s">
        <v>401</v>
      </c>
      <c r="F251" s="32" t="s">
        <v>78</v>
      </c>
      <c r="G251" s="33">
        <v>8</v>
      </c>
      <c r="H251" s="34">
        <v>0</v>
      </c>
      <c r="I251" s="34">
        <f>ROUND(G251*H251,P4)</f>
        <v>0</v>
      </c>
      <c r="J251" s="29"/>
      <c r="O251" s="35">
        <f>I251*0.21</f>
        <v>0</v>
      </c>
      <c r="P251">
        <v>3</v>
      </c>
    </row>
    <row r="252">
      <c r="A252" s="29" t="s">
        <v>34</v>
      </c>
      <c r="B252" s="36"/>
      <c r="C252" s="37"/>
      <c r="D252" s="37"/>
      <c r="E252" s="31" t="s">
        <v>402</v>
      </c>
      <c r="F252" s="37"/>
      <c r="G252" s="37"/>
      <c r="H252" s="37"/>
      <c r="I252" s="37"/>
      <c r="J252" s="38"/>
    </row>
    <row r="253" ht="28.8">
      <c r="A253" s="29" t="s">
        <v>36</v>
      </c>
      <c r="B253" s="36"/>
      <c r="C253" s="37"/>
      <c r="D253" s="37"/>
      <c r="E253" s="39" t="s">
        <v>403</v>
      </c>
      <c r="F253" s="37"/>
      <c r="G253" s="37"/>
      <c r="H253" s="37"/>
      <c r="I253" s="37"/>
      <c r="J253" s="38"/>
    </row>
    <row r="254" ht="86.4">
      <c r="A254" s="29" t="s">
        <v>38</v>
      </c>
      <c r="B254" s="36"/>
      <c r="C254" s="37"/>
      <c r="D254" s="37"/>
      <c r="E254" s="31" t="s">
        <v>404</v>
      </c>
      <c r="F254" s="37"/>
      <c r="G254" s="37"/>
      <c r="H254" s="37"/>
      <c r="I254" s="37"/>
      <c r="J254" s="38"/>
    </row>
    <row r="255">
      <c r="A255" s="29" t="s">
        <v>29</v>
      </c>
      <c r="B255" s="29">
        <v>61</v>
      </c>
      <c r="C255" s="30" t="s">
        <v>405</v>
      </c>
      <c r="D255" s="29" t="s">
        <v>31</v>
      </c>
      <c r="E255" s="31" t="s">
        <v>406</v>
      </c>
      <c r="F255" s="32" t="s">
        <v>78</v>
      </c>
      <c r="G255" s="33">
        <v>14</v>
      </c>
      <c r="H255" s="34">
        <v>0</v>
      </c>
      <c r="I255" s="34">
        <f>ROUND(G255*H255,P4)</f>
        <v>0</v>
      </c>
      <c r="J255" s="29"/>
      <c r="O255" s="35">
        <f>I255*0.21</f>
        <v>0</v>
      </c>
      <c r="P255">
        <v>3</v>
      </c>
    </row>
    <row r="256">
      <c r="A256" s="29" t="s">
        <v>34</v>
      </c>
      <c r="B256" s="36"/>
      <c r="C256" s="37"/>
      <c r="D256" s="37"/>
      <c r="E256" s="31" t="s">
        <v>407</v>
      </c>
      <c r="F256" s="37"/>
      <c r="G256" s="37"/>
      <c r="H256" s="37"/>
      <c r="I256" s="37"/>
      <c r="J256" s="38"/>
    </row>
    <row r="257" ht="28.8">
      <c r="A257" s="29" t="s">
        <v>36</v>
      </c>
      <c r="B257" s="36"/>
      <c r="C257" s="37"/>
      <c r="D257" s="37"/>
      <c r="E257" s="39" t="s">
        <v>408</v>
      </c>
      <c r="F257" s="37"/>
      <c r="G257" s="37"/>
      <c r="H257" s="37"/>
      <c r="I257" s="37"/>
      <c r="J257" s="38"/>
    </row>
    <row r="258">
      <c r="A258" s="29" t="s">
        <v>38</v>
      </c>
      <c r="B258" s="36"/>
      <c r="C258" s="37"/>
      <c r="D258" s="37"/>
      <c r="E258" s="31" t="s">
        <v>409</v>
      </c>
      <c r="F258" s="37"/>
      <c r="G258" s="37"/>
      <c r="H258" s="37"/>
      <c r="I258" s="37"/>
      <c r="J258" s="38"/>
    </row>
    <row r="259">
      <c r="A259" s="23" t="s">
        <v>26</v>
      </c>
      <c r="B259" s="24"/>
      <c r="C259" s="25" t="s">
        <v>183</v>
      </c>
      <c r="D259" s="26"/>
      <c r="E259" s="23" t="s">
        <v>184</v>
      </c>
      <c r="F259" s="26"/>
      <c r="G259" s="26"/>
      <c r="H259" s="26"/>
      <c r="I259" s="27">
        <f>SUMIFS(I260:I307,A260:A307,"P")</f>
        <v>0</v>
      </c>
      <c r="J259" s="28"/>
    </row>
    <row r="260">
      <c r="A260" s="29" t="s">
        <v>29</v>
      </c>
      <c r="B260" s="29">
        <v>62</v>
      </c>
      <c r="C260" s="30" t="s">
        <v>410</v>
      </c>
      <c r="D260" s="29" t="s">
        <v>31</v>
      </c>
      <c r="E260" s="31" t="s">
        <v>411</v>
      </c>
      <c r="F260" s="32" t="s">
        <v>126</v>
      </c>
      <c r="G260" s="33">
        <v>60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 ht="28.8">
      <c r="A261" s="29" t="s">
        <v>34</v>
      </c>
      <c r="B261" s="36"/>
      <c r="C261" s="37"/>
      <c r="D261" s="37"/>
      <c r="E261" s="31" t="s">
        <v>412</v>
      </c>
      <c r="F261" s="37"/>
      <c r="G261" s="37"/>
      <c r="H261" s="37"/>
      <c r="I261" s="37"/>
      <c r="J261" s="38"/>
    </row>
    <row r="262" ht="28.8">
      <c r="A262" s="29" t="s">
        <v>36</v>
      </c>
      <c r="B262" s="36"/>
      <c r="C262" s="37"/>
      <c r="D262" s="37"/>
      <c r="E262" s="39" t="s">
        <v>413</v>
      </c>
      <c r="F262" s="37"/>
      <c r="G262" s="37"/>
      <c r="H262" s="37"/>
      <c r="I262" s="37"/>
      <c r="J262" s="38"/>
    </row>
    <row r="263" ht="43.2">
      <c r="A263" s="29" t="s">
        <v>38</v>
      </c>
      <c r="B263" s="36"/>
      <c r="C263" s="37"/>
      <c r="D263" s="37"/>
      <c r="E263" s="31" t="s">
        <v>414</v>
      </c>
      <c r="F263" s="37"/>
      <c r="G263" s="37"/>
      <c r="H263" s="37"/>
      <c r="I263" s="37"/>
      <c r="J263" s="38"/>
    </row>
    <row r="264">
      <c r="A264" s="29" t="s">
        <v>29</v>
      </c>
      <c r="B264" s="29">
        <v>63</v>
      </c>
      <c r="C264" s="30" t="s">
        <v>415</v>
      </c>
      <c r="D264" s="29" t="s">
        <v>31</v>
      </c>
      <c r="E264" s="31" t="s">
        <v>416</v>
      </c>
      <c r="F264" s="32" t="s">
        <v>126</v>
      </c>
      <c r="G264" s="33">
        <v>3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 ht="28.8">
      <c r="A265" s="29" t="s">
        <v>34</v>
      </c>
      <c r="B265" s="36"/>
      <c r="C265" s="37"/>
      <c r="D265" s="37"/>
      <c r="E265" s="31" t="s">
        <v>417</v>
      </c>
      <c r="F265" s="37"/>
      <c r="G265" s="37"/>
      <c r="H265" s="37"/>
      <c r="I265" s="37"/>
      <c r="J265" s="38"/>
    </row>
    <row r="266" ht="28.8">
      <c r="A266" s="29" t="s">
        <v>36</v>
      </c>
      <c r="B266" s="36"/>
      <c r="C266" s="37"/>
      <c r="D266" s="37"/>
      <c r="E266" s="39" t="s">
        <v>418</v>
      </c>
      <c r="F266" s="37"/>
      <c r="G266" s="37"/>
      <c r="H266" s="37"/>
      <c r="I266" s="37"/>
      <c r="J266" s="38"/>
    </row>
    <row r="267" ht="72">
      <c r="A267" s="29" t="s">
        <v>38</v>
      </c>
      <c r="B267" s="36"/>
      <c r="C267" s="37"/>
      <c r="D267" s="37"/>
      <c r="E267" s="31" t="s">
        <v>419</v>
      </c>
      <c r="F267" s="37"/>
      <c r="G267" s="37"/>
      <c r="H267" s="37"/>
      <c r="I267" s="37"/>
      <c r="J267" s="38"/>
    </row>
    <row r="268" ht="28.8">
      <c r="A268" s="29" t="s">
        <v>29</v>
      </c>
      <c r="B268" s="29">
        <v>64</v>
      </c>
      <c r="C268" s="30" t="s">
        <v>420</v>
      </c>
      <c r="D268" s="29" t="s">
        <v>83</v>
      </c>
      <c r="E268" s="31" t="s">
        <v>421</v>
      </c>
      <c r="F268" s="32" t="s">
        <v>126</v>
      </c>
      <c r="G268" s="33">
        <v>1080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>
      <c r="A269" s="29" t="s">
        <v>34</v>
      </c>
      <c r="B269" s="36"/>
      <c r="C269" s="37"/>
      <c r="D269" s="37"/>
      <c r="E269" s="31" t="s">
        <v>127</v>
      </c>
      <c r="F269" s="37"/>
      <c r="G269" s="37"/>
      <c r="H269" s="37"/>
      <c r="I269" s="37"/>
      <c r="J269" s="38"/>
    </row>
    <row r="270" ht="28.8">
      <c r="A270" s="29" t="s">
        <v>36</v>
      </c>
      <c r="B270" s="36"/>
      <c r="C270" s="37"/>
      <c r="D270" s="37"/>
      <c r="E270" s="39" t="s">
        <v>422</v>
      </c>
      <c r="F270" s="37"/>
      <c r="G270" s="37"/>
      <c r="H270" s="37"/>
      <c r="I270" s="37"/>
      <c r="J270" s="38"/>
    </row>
    <row r="271" ht="144">
      <c r="A271" s="29" t="s">
        <v>38</v>
      </c>
      <c r="B271" s="36"/>
      <c r="C271" s="37"/>
      <c r="D271" s="37"/>
      <c r="E271" s="31" t="s">
        <v>423</v>
      </c>
      <c r="F271" s="37"/>
      <c r="G271" s="37"/>
      <c r="H271" s="37"/>
      <c r="I271" s="37"/>
      <c r="J271" s="38"/>
    </row>
    <row r="272" ht="28.8">
      <c r="A272" s="29" t="s">
        <v>29</v>
      </c>
      <c r="B272" s="29">
        <v>65</v>
      </c>
      <c r="C272" s="30" t="s">
        <v>420</v>
      </c>
      <c r="D272" s="29" t="s">
        <v>85</v>
      </c>
      <c r="E272" s="31" t="s">
        <v>421</v>
      </c>
      <c r="F272" s="32" t="s">
        <v>126</v>
      </c>
      <c r="G272" s="33">
        <v>73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>
      <c r="A273" s="29" t="s">
        <v>34</v>
      </c>
      <c r="B273" s="36"/>
      <c r="C273" s="37"/>
      <c r="D273" s="37"/>
      <c r="E273" s="31" t="s">
        <v>424</v>
      </c>
      <c r="F273" s="37"/>
      <c r="G273" s="37"/>
      <c r="H273" s="37"/>
      <c r="I273" s="37"/>
      <c r="J273" s="38"/>
    </row>
    <row r="274" ht="28.8">
      <c r="A274" s="29" t="s">
        <v>36</v>
      </c>
      <c r="B274" s="36"/>
      <c r="C274" s="37"/>
      <c r="D274" s="37"/>
      <c r="E274" s="39" t="s">
        <v>425</v>
      </c>
      <c r="F274" s="37"/>
      <c r="G274" s="37"/>
      <c r="H274" s="37"/>
      <c r="I274" s="37"/>
      <c r="J274" s="38"/>
    </row>
    <row r="275" ht="144">
      <c r="A275" s="29" t="s">
        <v>38</v>
      </c>
      <c r="B275" s="36"/>
      <c r="C275" s="37"/>
      <c r="D275" s="37"/>
      <c r="E275" s="31" t="s">
        <v>423</v>
      </c>
      <c r="F275" s="37"/>
      <c r="G275" s="37"/>
      <c r="H275" s="37"/>
      <c r="I275" s="37"/>
      <c r="J275" s="38"/>
    </row>
    <row r="276">
      <c r="A276" s="29" t="s">
        <v>29</v>
      </c>
      <c r="B276" s="29">
        <v>66</v>
      </c>
      <c r="C276" s="30" t="s">
        <v>426</v>
      </c>
      <c r="D276" s="29" t="s">
        <v>31</v>
      </c>
      <c r="E276" s="31" t="s">
        <v>427</v>
      </c>
      <c r="F276" s="32" t="s">
        <v>126</v>
      </c>
      <c r="G276" s="33">
        <v>49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 ht="28.8">
      <c r="A277" s="29" t="s">
        <v>34</v>
      </c>
      <c r="B277" s="36"/>
      <c r="C277" s="37"/>
      <c r="D277" s="37"/>
      <c r="E277" s="31" t="s">
        <v>428</v>
      </c>
      <c r="F277" s="37"/>
      <c r="G277" s="37"/>
      <c r="H277" s="37"/>
      <c r="I277" s="37"/>
      <c r="J277" s="38"/>
    </row>
    <row r="278" ht="28.8">
      <c r="A278" s="29" t="s">
        <v>36</v>
      </c>
      <c r="B278" s="36"/>
      <c r="C278" s="37"/>
      <c r="D278" s="37"/>
      <c r="E278" s="39" t="s">
        <v>429</v>
      </c>
      <c r="F278" s="37"/>
      <c r="G278" s="37"/>
      <c r="H278" s="37"/>
      <c r="I278" s="37"/>
      <c r="J278" s="38"/>
    </row>
    <row r="279" ht="57.6">
      <c r="A279" s="29" t="s">
        <v>38</v>
      </c>
      <c r="B279" s="36"/>
      <c r="C279" s="37"/>
      <c r="D279" s="37"/>
      <c r="E279" s="31" t="s">
        <v>430</v>
      </c>
      <c r="F279" s="37"/>
      <c r="G279" s="37"/>
      <c r="H279" s="37"/>
      <c r="I279" s="37"/>
      <c r="J279" s="38"/>
    </row>
    <row r="280">
      <c r="A280" s="29" t="s">
        <v>29</v>
      </c>
      <c r="B280" s="29">
        <v>67</v>
      </c>
      <c r="C280" s="30" t="s">
        <v>431</v>
      </c>
      <c r="D280" s="29" t="s">
        <v>31</v>
      </c>
      <c r="E280" s="31" t="s">
        <v>432</v>
      </c>
      <c r="F280" s="32" t="s">
        <v>78</v>
      </c>
      <c r="G280" s="33">
        <v>1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 ht="28.8">
      <c r="A281" s="29" t="s">
        <v>34</v>
      </c>
      <c r="B281" s="36"/>
      <c r="C281" s="37"/>
      <c r="D281" s="37"/>
      <c r="E281" s="31" t="s">
        <v>433</v>
      </c>
      <c r="F281" s="37"/>
      <c r="G281" s="37"/>
      <c r="H281" s="37"/>
      <c r="I281" s="37"/>
      <c r="J281" s="38"/>
    </row>
    <row r="282" ht="28.8">
      <c r="A282" s="29" t="s">
        <v>36</v>
      </c>
      <c r="B282" s="36"/>
      <c r="C282" s="37"/>
      <c r="D282" s="37"/>
      <c r="E282" s="39" t="s">
        <v>37</v>
      </c>
      <c r="F282" s="37"/>
      <c r="G282" s="37"/>
      <c r="H282" s="37"/>
      <c r="I282" s="37"/>
      <c r="J282" s="38"/>
    </row>
    <row r="283" ht="409.5">
      <c r="A283" s="29" t="s">
        <v>38</v>
      </c>
      <c r="B283" s="36"/>
      <c r="C283" s="37"/>
      <c r="D283" s="37"/>
      <c r="E283" s="31" t="s">
        <v>434</v>
      </c>
      <c r="F283" s="37"/>
      <c r="G283" s="37"/>
      <c r="H283" s="37"/>
      <c r="I283" s="37"/>
      <c r="J283" s="38"/>
    </row>
    <row r="284" ht="28.8">
      <c r="A284" s="29" t="s">
        <v>29</v>
      </c>
      <c r="B284" s="29">
        <v>68</v>
      </c>
      <c r="C284" s="30" t="s">
        <v>435</v>
      </c>
      <c r="D284" s="29" t="s">
        <v>31</v>
      </c>
      <c r="E284" s="31" t="s">
        <v>436</v>
      </c>
      <c r="F284" s="32" t="s">
        <v>78</v>
      </c>
      <c r="G284" s="33">
        <v>13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>
      <c r="A285" s="29" t="s">
        <v>34</v>
      </c>
      <c r="B285" s="36"/>
      <c r="C285" s="37"/>
      <c r="D285" s="37"/>
      <c r="E285" s="43" t="s">
        <v>31</v>
      </c>
      <c r="F285" s="37"/>
      <c r="G285" s="37"/>
      <c r="H285" s="37"/>
      <c r="I285" s="37"/>
      <c r="J285" s="38"/>
    </row>
    <row r="286" ht="28.8">
      <c r="A286" s="29" t="s">
        <v>36</v>
      </c>
      <c r="B286" s="36"/>
      <c r="C286" s="37"/>
      <c r="D286" s="37"/>
      <c r="E286" s="39" t="s">
        <v>437</v>
      </c>
      <c r="F286" s="37"/>
      <c r="G286" s="37"/>
      <c r="H286" s="37"/>
      <c r="I286" s="37"/>
      <c r="J286" s="38"/>
    </row>
    <row r="287" ht="409.5">
      <c r="A287" s="29" t="s">
        <v>38</v>
      </c>
      <c r="B287" s="36"/>
      <c r="C287" s="37"/>
      <c r="D287" s="37"/>
      <c r="E287" s="31" t="s">
        <v>438</v>
      </c>
      <c r="F287" s="37"/>
      <c r="G287" s="37"/>
      <c r="H287" s="37"/>
      <c r="I287" s="37"/>
      <c r="J287" s="38"/>
    </row>
    <row r="288" ht="28.8">
      <c r="A288" s="29" t="s">
        <v>29</v>
      </c>
      <c r="B288" s="29">
        <v>69</v>
      </c>
      <c r="C288" s="30" t="s">
        <v>439</v>
      </c>
      <c r="D288" s="29" t="s">
        <v>31</v>
      </c>
      <c r="E288" s="31" t="s">
        <v>440</v>
      </c>
      <c r="F288" s="32" t="s">
        <v>78</v>
      </c>
      <c r="G288" s="33">
        <v>1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34</v>
      </c>
      <c r="B289" s="36"/>
      <c r="C289" s="37"/>
      <c r="D289" s="37"/>
      <c r="E289" s="43" t="s">
        <v>31</v>
      </c>
      <c r="F289" s="37"/>
      <c r="G289" s="37"/>
      <c r="H289" s="37"/>
      <c r="I289" s="37"/>
      <c r="J289" s="38"/>
    </row>
    <row r="290" ht="28.8">
      <c r="A290" s="29" t="s">
        <v>36</v>
      </c>
      <c r="B290" s="36"/>
      <c r="C290" s="37"/>
      <c r="D290" s="37"/>
      <c r="E290" s="39" t="s">
        <v>37</v>
      </c>
      <c r="F290" s="37"/>
      <c r="G290" s="37"/>
      <c r="H290" s="37"/>
      <c r="I290" s="37"/>
      <c r="J290" s="38"/>
    </row>
    <row r="291" ht="409.5">
      <c r="A291" s="29" t="s">
        <v>38</v>
      </c>
      <c r="B291" s="36"/>
      <c r="C291" s="37"/>
      <c r="D291" s="37"/>
      <c r="E291" s="31" t="s">
        <v>438</v>
      </c>
      <c r="F291" s="37"/>
      <c r="G291" s="37"/>
      <c r="H291" s="37"/>
      <c r="I291" s="37"/>
      <c r="J291" s="38"/>
    </row>
    <row r="292">
      <c r="A292" s="29" t="s">
        <v>29</v>
      </c>
      <c r="B292" s="29">
        <v>70</v>
      </c>
      <c r="C292" s="30" t="s">
        <v>441</v>
      </c>
      <c r="D292" s="29" t="s">
        <v>31</v>
      </c>
      <c r="E292" s="31" t="s">
        <v>442</v>
      </c>
      <c r="F292" s="32" t="s">
        <v>126</v>
      </c>
      <c r="G292" s="33">
        <v>805.89999999999998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>
      <c r="A293" s="29" t="s">
        <v>34</v>
      </c>
      <c r="B293" s="36"/>
      <c r="C293" s="37"/>
      <c r="D293" s="37"/>
      <c r="E293" s="31" t="s">
        <v>127</v>
      </c>
      <c r="F293" s="37"/>
      <c r="G293" s="37"/>
      <c r="H293" s="37"/>
      <c r="I293" s="37"/>
      <c r="J293" s="38"/>
    </row>
    <row r="294" ht="72">
      <c r="A294" s="29" t="s">
        <v>36</v>
      </c>
      <c r="B294" s="36"/>
      <c r="C294" s="37"/>
      <c r="D294" s="37"/>
      <c r="E294" s="39" t="s">
        <v>222</v>
      </c>
      <c r="F294" s="37"/>
      <c r="G294" s="37"/>
      <c r="H294" s="37"/>
      <c r="I294" s="37"/>
      <c r="J294" s="38"/>
    </row>
    <row r="295" ht="43.2">
      <c r="A295" s="29" t="s">
        <v>38</v>
      </c>
      <c r="B295" s="36"/>
      <c r="C295" s="37"/>
      <c r="D295" s="37"/>
      <c r="E295" s="31" t="s">
        <v>187</v>
      </c>
      <c r="F295" s="37"/>
      <c r="G295" s="37"/>
      <c r="H295" s="37"/>
      <c r="I295" s="37"/>
      <c r="J295" s="38"/>
    </row>
    <row r="296">
      <c r="A296" s="29" t="s">
        <v>29</v>
      </c>
      <c r="B296" s="29">
        <v>71</v>
      </c>
      <c r="C296" s="30" t="s">
        <v>443</v>
      </c>
      <c r="D296" s="29" t="s">
        <v>83</v>
      </c>
      <c r="E296" s="31" t="s">
        <v>444</v>
      </c>
      <c r="F296" s="32" t="s">
        <v>120</v>
      </c>
      <c r="G296" s="33">
        <v>167.13999999999999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 ht="28.8">
      <c r="A297" s="29" t="s">
        <v>34</v>
      </c>
      <c r="B297" s="36"/>
      <c r="C297" s="37"/>
      <c r="D297" s="37"/>
      <c r="E297" s="31" t="s">
        <v>445</v>
      </c>
      <c r="F297" s="37"/>
      <c r="G297" s="37"/>
      <c r="H297" s="37"/>
      <c r="I297" s="37"/>
      <c r="J297" s="38"/>
    </row>
    <row r="298" ht="43.2">
      <c r="A298" s="29" t="s">
        <v>36</v>
      </c>
      <c r="B298" s="36"/>
      <c r="C298" s="37"/>
      <c r="D298" s="37"/>
      <c r="E298" s="39" t="s">
        <v>446</v>
      </c>
      <c r="F298" s="37"/>
      <c r="G298" s="37"/>
      <c r="H298" s="37"/>
      <c r="I298" s="37"/>
      <c r="J298" s="38"/>
    </row>
    <row r="299" ht="144">
      <c r="A299" s="29" t="s">
        <v>38</v>
      </c>
      <c r="B299" s="36"/>
      <c r="C299" s="37"/>
      <c r="D299" s="37"/>
      <c r="E299" s="31" t="s">
        <v>447</v>
      </c>
      <c r="F299" s="37"/>
      <c r="G299" s="37"/>
      <c r="H299" s="37"/>
      <c r="I299" s="37"/>
      <c r="J299" s="38"/>
    </row>
    <row r="300">
      <c r="A300" s="29" t="s">
        <v>29</v>
      </c>
      <c r="B300" s="29">
        <v>72</v>
      </c>
      <c r="C300" s="30" t="s">
        <v>448</v>
      </c>
      <c r="D300" s="29" t="s">
        <v>31</v>
      </c>
      <c r="E300" s="31" t="s">
        <v>449</v>
      </c>
      <c r="F300" s="32" t="s">
        <v>126</v>
      </c>
      <c r="G300" s="33">
        <v>229.80000000000001</v>
      </c>
      <c r="H300" s="34">
        <v>0</v>
      </c>
      <c r="I300" s="34">
        <f>ROUND(G300*H300,P4)</f>
        <v>0</v>
      </c>
      <c r="J300" s="29"/>
      <c r="O300" s="35">
        <f>I300*0.21</f>
        <v>0</v>
      </c>
      <c r="P300">
        <v>3</v>
      </c>
    </row>
    <row r="301" ht="43.2">
      <c r="A301" s="29" t="s">
        <v>34</v>
      </c>
      <c r="B301" s="36"/>
      <c r="C301" s="37"/>
      <c r="D301" s="37"/>
      <c r="E301" s="31" t="s">
        <v>450</v>
      </c>
      <c r="F301" s="37"/>
      <c r="G301" s="37"/>
      <c r="H301" s="37"/>
      <c r="I301" s="37"/>
      <c r="J301" s="38"/>
    </row>
    <row r="302" ht="28.8">
      <c r="A302" s="29" t="s">
        <v>36</v>
      </c>
      <c r="B302" s="36"/>
      <c r="C302" s="37"/>
      <c r="D302" s="37"/>
      <c r="E302" s="39" t="s">
        <v>451</v>
      </c>
      <c r="F302" s="37"/>
      <c r="G302" s="37"/>
      <c r="H302" s="37"/>
      <c r="I302" s="37"/>
      <c r="J302" s="38"/>
    </row>
    <row r="303" ht="158.4">
      <c r="A303" s="29" t="s">
        <v>38</v>
      </c>
      <c r="B303" s="36"/>
      <c r="C303" s="37"/>
      <c r="D303" s="37"/>
      <c r="E303" s="31" t="s">
        <v>452</v>
      </c>
      <c r="F303" s="37"/>
      <c r="G303" s="37"/>
      <c r="H303" s="37"/>
      <c r="I303" s="37"/>
      <c r="J303" s="38"/>
    </row>
    <row r="304">
      <c r="A304" s="29" t="s">
        <v>29</v>
      </c>
      <c r="B304" s="29">
        <v>73</v>
      </c>
      <c r="C304" s="30" t="s">
        <v>453</v>
      </c>
      <c r="D304" s="29" t="s">
        <v>31</v>
      </c>
      <c r="E304" s="31" t="s">
        <v>454</v>
      </c>
      <c r="F304" s="32" t="s">
        <v>78</v>
      </c>
      <c r="G304" s="33">
        <v>7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 ht="43.2">
      <c r="A305" s="29" t="s">
        <v>34</v>
      </c>
      <c r="B305" s="36"/>
      <c r="C305" s="37"/>
      <c r="D305" s="37"/>
      <c r="E305" s="31" t="s">
        <v>455</v>
      </c>
      <c r="F305" s="37"/>
      <c r="G305" s="37"/>
      <c r="H305" s="37"/>
      <c r="I305" s="37"/>
      <c r="J305" s="38"/>
    </row>
    <row r="306" ht="28.8">
      <c r="A306" s="29" t="s">
        <v>36</v>
      </c>
      <c r="B306" s="36"/>
      <c r="C306" s="37"/>
      <c r="D306" s="37"/>
      <c r="E306" s="39" t="s">
        <v>377</v>
      </c>
      <c r="F306" s="37"/>
      <c r="G306" s="37"/>
      <c r="H306" s="37"/>
      <c r="I306" s="37"/>
      <c r="J306" s="38"/>
    </row>
    <row r="307" ht="144">
      <c r="A307" s="29" t="s">
        <v>38</v>
      </c>
      <c r="B307" s="40"/>
      <c r="C307" s="41"/>
      <c r="D307" s="41"/>
      <c r="E307" s="31" t="s">
        <v>456</v>
      </c>
      <c r="F307" s="41"/>
      <c r="G307" s="41"/>
      <c r="H307" s="41"/>
      <c r="I307" s="41"/>
      <c r="J30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457</v>
      </c>
      <c r="I3" s="16">
        <f>SUMIFS(I8:I103,A8:A103,"SD")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457</v>
      </c>
      <c r="D4" s="13"/>
      <c r="E4" s="14" t="s">
        <v>458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190</v>
      </c>
      <c r="D9" s="29" t="s">
        <v>31</v>
      </c>
      <c r="E9" s="31" t="s">
        <v>191</v>
      </c>
      <c r="F9" s="32" t="s">
        <v>120</v>
      </c>
      <c r="G9" s="33">
        <v>4.04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34</v>
      </c>
      <c r="B10" s="36"/>
      <c r="C10" s="37"/>
      <c r="D10" s="37"/>
      <c r="E10" s="31" t="s">
        <v>192</v>
      </c>
      <c r="F10" s="37"/>
      <c r="G10" s="37"/>
      <c r="H10" s="37"/>
      <c r="I10" s="37"/>
      <c r="J10" s="38"/>
    </row>
    <row r="11" ht="28.8">
      <c r="A11" s="29" t="s">
        <v>36</v>
      </c>
      <c r="B11" s="36"/>
      <c r="C11" s="37"/>
      <c r="D11" s="37"/>
      <c r="E11" s="39" t="s">
        <v>459</v>
      </c>
      <c r="F11" s="37"/>
      <c r="G11" s="37"/>
      <c r="H11" s="37"/>
      <c r="I11" s="37"/>
      <c r="J11" s="38"/>
    </row>
    <row r="12" ht="28.8">
      <c r="A12" s="29" t="s">
        <v>38</v>
      </c>
      <c r="B12" s="36"/>
      <c r="C12" s="37"/>
      <c r="D12" s="37"/>
      <c r="E12" s="31" t="s">
        <v>194</v>
      </c>
      <c r="F12" s="37"/>
      <c r="G12" s="37"/>
      <c r="H12" s="37"/>
      <c r="I12" s="37"/>
      <c r="J12" s="38"/>
    </row>
    <row r="13" ht="28.8">
      <c r="A13" s="29" t="s">
        <v>29</v>
      </c>
      <c r="B13" s="29">
        <v>2</v>
      </c>
      <c r="C13" s="30" t="s">
        <v>195</v>
      </c>
      <c r="D13" s="29" t="s">
        <v>83</v>
      </c>
      <c r="E13" s="31" t="s">
        <v>196</v>
      </c>
      <c r="F13" s="32" t="s">
        <v>104</v>
      </c>
      <c r="G13" s="33">
        <v>40.078000000000003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105</v>
      </c>
      <c r="F14" s="37"/>
      <c r="G14" s="37"/>
      <c r="H14" s="37"/>
      <c r="I14" s="37"/>
      <c r="J14" s="38"/>
    </row>
    <row r="15" ht="28.8">
      <c r="A15" s="29" t="s">
        <v>36</v>
      </c>
      <c r="B15" s="36"/>
      <c r="C15" s="37"/>
      <c r="D15" s="37"/>
      <c r="E15" s="39" t="s">
        <v>460</v>
      </c>
      <c r="F15" s="37"/>
      <c r="G15" s="37"/>
      <c r="H15" s="37"/>
      <c r="I15" s="37"/>
      <c r="J15" s="38"/>
    </row>
    <row r="16" ht="158.4">
      <c r="A16" s="29" t="s">
        <v>38</v>
      </c>
      <c r="B16" s="36"/>
      <c r="C16" s="37"/>
      <c r="D16" s="37"/>
      <c r="E16" s="31" t="s">
        <v>198</v>
      </c>
      <c r="F16" s="37"/>
      <c r="G16" s="37"/>
      <c r="H16" s="37"/>
      <c r="I16" s="37"/>
      <c r="J16" s="38"/>
    </row>
    <row r="17" ht="28.8">
      <c r="A17" s="29" t="s">
        <v>29</v>
      </c>
      <c r="B17" s="29">
        <v>3</v>
      </c>
      <c r="C17" s="30" t="s">
        <v>200</v>
      </c>
      <c r="D17" s="29" t="s">
        <v>31</v>
      </c>
      <c r="E17" s="31" t="s">
        <v>201</v>
      </c>
      <c r="F17" s="32" t="s">
        <v>104</v>
      </c>
      <c r="G17" s="33">
        <v>0.62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461</v>
      </c>
      <c r="F18" s="37"/>
      <c r="G18" s="37"/>
      <c r="H18" s="37"/>
      <c r="I18" s="37"/>
      <c r="J18" s="38"/>
    </row>
    <row r="19" ht="28.8">
      <c r="A19" s="29" t="s">
        <v>36</v>
      </c>
      <c r="B19" s="36"/>
      <c r="C19" s="37"/>
      <c r="D19" s="37"/>
      <c r="E19" s="39" t="s">
        <v>462</v>
      </c>
      <c r="F19" s="37"/>
      <c r="G19" s="37"/>
      <c r="H19" s="37"/>
      <c r="I19" s="37"/>
      <c r="J19" s="38"/>
    </row>
    <row r="20" ht="158.4">
      <c r="A20" s="29" t="s">
        <v>38</v>
      </c>
      <c r="B20" s="36"/>
      <c r="C20" s="37"/>
      <c r="D20" s="37"/>
      <c r="E20" s="31" t="s">
        <v>198</v>
      </c>
      <c r="F20" s="37"/>
      <c r="G20" s="37"/>
      <c r="H20" s="37"/>
      <c r="I20" s="37"/>
      <c r="J20" s="38"/>
    </row>
    <row r="21">
      <c r="A21" s="23" t="s">
        <v>26</v>
      </c>
      <c r="B21" s="24"/>
      <c r="C21" s="25" t="s">
        <v>83</v>
      </c>
      <c r="D21" s="26"/>
      <c r="E21" s="23" t="s">
        <v>93</v>
      </c>
      <c r="F21" s="26"/>
      <c r="G21" s="26"/>
      <c r="H21" s="26"/>
      <c r="I21" s="27">
        <f>SUMIFS(I22:I45,A22:A45,"P")</f>
        <v>0</v>
      </c>
      <c r="J21" s="28"/>
    </row>
    <row r="22">
      <c r="A22" s="29" t="s">
        <v>29</v>
      </c>
      <c r="B22" s="29">
        <v>4</v>
      </c>
      <c r="C22" s="30" t="s">
        <v>463</v>
      </c>
      <c r="D22" s="29" t="s">
        <v>31</v>
      </c>
      <c r="E22" s="31" t="s">
        <v>464</v>
      </c>
      <c r="F22" s="32" t="s">
        <v>120</v>
      </c>
      <c r="G22" s="33">
        <v>0.31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34</v>
      </c>
      <c r="B23" s="36"/>
      <c r="C23" s="37"/>
      <c r="D23" s="37"/>
      <c r="E23" s="31" t="s">
        <v>465</v>
      </c>
      <c r="F23" s="37"/>
      <c r="G23" s="37"/>
      <c r="H23" s="37"/>
      <c r="I23" s="37"/>
      <c r="J23" s="38"/>
    </row>
    <row r="24" ht="28.8">
      <c r="A24" s="29" t="s">
        <v>36</v>
      </c>
      <c r="B24" s="36"/>
      <c r="C24" s="37"/>
      <c r="D24" s="37"/>
      <c r="E24" s="39" t="s">
        <v>466</v>
      </c>
      <c r="F24" s="37"/>
      <c r="G24" s="37"/>
      <c r="H24" s="37"/>
      <c r="I24" s="37"/>
      <c r="J24" s="38"/>
    </row>
    <row r="25" ht="72">
      <c r="A25" s="29" t="s">
        <v>38</v>
      </c>
      <c r="B25" s="36"/>
      <c r="C25" s="37"/>
      <c r="D25" s="37"/>
      <c r="E25" s="31" t="s">
        <v>212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233</v>
      </c>
      <c r="D26" s="29" t="s">
        <v>31</v>
      </c>
      <c r="E26" s="31" t="s">
        <v>234</v>
      </c>
      <c r="F26" s="32" t="s">
        <v>120</v>
      </c>
      <c r="G26" s="33">
        <v>20.039000000000001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57.6">
      <c r="A27" s="29" t="s">
        <v>34</v>
      </c>
      <c r="B27" s="36"/>
      <c r="C27" s="37"/>
      <c r="D27" s="37"/>
      <c r="E27" s="31" t="s">
        <v>467</v>
      </c>
      <c r="F27" s="37"/>
      <c r="G27" s="37"/>
      <c r="H27" s="37"/>
      <c r="I27" s="37"/>
      <c r="J27" s="38"/>
    </row>
    <row r="28" ht="28.8">
      <c r="A28" s="29" t="s">
        <v>36</v>
      </c>
      <c r="B28" s="36"/>
      <c r="C28" s="37"/>
      <c r="D28" s="37"/>
      <c r="E28" s="39" t="s">
        <v>468</v>
      </c>
      <c r="F28" s="37"/>
      <c r="G28" s="37"/>
      <c r="H28" s="37"/>
      <c r="I28" s="37"/>
      <c r="J28" s="38"/>
    </row>
    <row r="29" ht="409.5">
      <c r="A29" s="29" t="s">
        <v>38</v>
      </c>
      <c r="B29" s="36"/>
      <c r="C29" s="37"/>
      <c r="D29" s="37"/>
      <c r="E29" s="31" t="s">
        <v>232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268</v>
      </c>
      <c r="D30" s="29" t="s">
        <v>31</v>
      </c>
      <c r="E30" s="31" t="s">
        <v>269</v>
      </c>
      <c r="F30" s="32" t="s">
        <v>120</v>
      </c>
      <c r="G30" s="33">
        <v>20.039000000000001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34</v>
      </c>
      <c r="B31" s="36"/>
      <c r="C31" s="37"/>
      <c r="D31" s="37"/>
      <c r="E31" s="31" t="s">
        <v>270</v>
      </c>
      <c r="F31" s="37"/>
      <c r="G31" s="37"/>
      <c r="H31" s="37"/>
      <c r="I31" s="37"/>
      <c r="J31" s="38"/>
    </row>
    <row r="32" ht="28.8">
      <c r="A32" s="29" t="s">
        <v>36</v>
      </c>
      <c r="B32" s="36"/>
      <c r="C32" s="37"/>
      <c r="D32" s="37"/>
      <c r="E32" s="39" t="s">
        <v>468</v>
      </c>
      <c r="F32" s="37"/>
      <c r="G32" s="37"/>
      <c r="H32" s="37"/>
      <c r="I32" s="37"/>
      <c r="J32" s="38"/>
    </row>
    <row r="33" ht="216">
      <c r="A33" s="29" t="s">
        <v>38</v>
      </c>
      <c r="B33" s="36"/>
      <c r="C33" s="37"/>
      <c r="D33" s="37"/>
      <c r="E33" s="31" t="s">
        <v>272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469</v>
      </c>
      <c r="D34" s="29" t="s">
        <v>31</v>
      </c>
      <c r="E34" s="31" t="s">
        <v>470</v>
      </c>
      <c r="F34" s="32" t="s">
        <v>120</v>
      </c>
      <c r="G34" s="33">
        <v>34.418999999999997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3.2">
      <c r="A35" s="29" t="s">
        <v>34</v>
      </c>
      <c r="B35" s="36"/>
      <c r="C35" s="37"/>
      <c r="D35" s="37"/>
      <c r="E35" s="31" t="s">
        <v>471</v>
      </c>
      <c r="F35" s="37"/>
      <c r="G35" s="37"/>
      <c r="H35" s="37"/>
      <c r="I35" s="37"/>
      <c r="J35" s="38"/>
    </row>
    <row r="36" ht="28.8">
      <c r="A36" s="29" t="s">
        <v>36</v>
      </c>
      <c r="B36" s="36"/>
      <c r="C36" s="37"/>
      <c r="D36" s="37"/>
      <c r="E36" s="39" t="s">
        <v>472</v>
      </c>
      <c r="F36" s="37"/>
      <c r="G36" s="37"/>
      <c r="H36" s="37"/>
      <c r="I36" s="37"/>
      <c r="J36" s="38"/>
    </row>
    <row r="37" ht="331.2">
      <c r="A37" s="29" t="s">
        <v>38</v>
      </c>
      <c r="B37" s="36"/>
      <c r="C37" s="37"/>
      <c r="D37" s="37"/>
      <c r="E37" s="31" t="s">
        <v>473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295</v>
      </c>
      <c r="D38" s="29" t="s">
        <v>31</v>
      </c>
      <c r="E38" s="31" t="s">
        <v>296</v>
      </c>
      <c r="F38" s="32" t="s">
        <v>120</v>
      </c>
      <c r="G38" s="33">
        <v>4.04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3.2">
      <c r="A39" s="29" t="s">
        <v>34</v>
      </c>
      <c r="B39" s="36"/>
      <c r="C39" s="37"/>
      <c r="D39" s="37"/>
      <c r="E39" s="31" t="s">
        <v>297</v>
      </c>
      <c r="F39" s="37"/>
      <c r="G39" s="37"/>
      <c r="H39" s="37"/>
      <c r="I39" s="37"/>
      <c r="J39" s="38"/>
    </row>
    <row r="40" ht="28.8">
      <c r="A40" s="29" t="s">
        <v>36</v>
      </c>
      <c r="B40" s="36"/>
      <c r="C40" s="37"/>
      <c r="D40" s="37"/>
      <c r="E40" s="39" t="s">
        <v>459</v>
      </c>
      <c r="F40" s="37"/>
      <c r="G40" s="37"/>
      <c r="H40" s="37"/>
      <c r="I40" s="37"/>
      <c r="J40" s="38"/>
    </row>
    <row r="41" ht="43.2">
      <c r="A41" s="29" t="s">
        <v>38</v>
      </c>
      <c r="B41" s="36"/>
      <c r="C41" s="37"/>
      <c r="D41" s="37"/>
      <c r="E41" s="31" t="s">
        <v>299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474</v>
      </c>
      <c r="D42" s="29" t="s">
        <v>31</v>
      </c>
      <c r="E42" s="31" t="s">
        <v>475</v>
      </c>
      <c r="F42" s="32" t="s">
        <v>96</v>
      </c>
      <c r="G42" s="33">
        <v>26.93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476</v>
      </c>
      <c r="F43" s="37"/>
      <c r="G43" s="37"/>
      <c r="H43" s="37"/>
      <c r="I43" s="37"/>
      <c r="J43" s="38"/>
    </row>
    <row r="44" ht="28.8">
      <c r="A44" s="29" t="s">
        <v>36</v>
      </c>
      <c r="B44" s="36"/>
      <c r="C44" s="37"/>
      <c r="D44" s="37"/>
      <c r="E44" s="39" t="s">
        <v>477</v>
      </c>
      <c r="F44" s="37"/>
      <c r="G44" s="37"/>
      <c r="H44" s="37"/>
      <c r="I44" s="37"/>
      <c r="J44" s="38"/>
    </row>
    <row r="45" ht="28.8">
      <c r="A45" s="29" t="s">
        <v>38</v>
      </c>
      <c r="B45" s="36"/>
      <c r="C45" s="37"/>
      <c r="D45" s="37"/>
      <c r="E45" s="31" t="s">
        <v>478</v>
      </c>
      <c r="F45" s="37"/>
      <c r="G45" s="37"/>
      <c r="H45" s="37"/>
      <c r="I45" s="37"/>
      <c r="J45" s="38"/>
    </row>
    <row r="46">
      <c r="A46" s="23" t="s">
        <v>26</v>
      </c>
      <c r="B46" s="24"/>
      <c r="C46" s="25" t="s">
        <v>114</v>
      </c>
      <c r="D46" s="26"/>
      <c r="E46" s="23" t="s">
        <v>150</v>
      </c>
      <c r="F46" s="26"/>
      <c r="G46" s="26"/>
      <c r="H46" s="26"/>
      <c r="I46" s="27">
        <f>SUMIFS(I47:I58,A47:A58,"P")</f>
        <v>0</v>
      </c>
      <c r="J46" s="28"/>
    </row>
    <row r="47">
      <c r="A47" s="29" t="s">
        <v>29</v>
      </c>
      <c r="B47" s="29">
        <v>10</v>
      </c>
      <c r="C47" s="30" t="s">
        <v>151</v>
      </c>
      <c r="D47" s="29" t="s">
        <v>31</v>
      </c>
      <c r="E47" s="31" t="s">
        <v>152</v>
      </c>
      <c r="F47" s="32" t="s">
        <v>120</v>
      </c>
      <c r="G47" s="33">
        <v>10.19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34</v>
      </c>
      <c r="B48" s="36"/>
      <c r="C48" s="37"/>
      <c r="D48" s="37"/>
      <c r="E48" s="31" t="s">
        <v>479</v>
      </c>
      <c r="F48" s="37"/>
      <c r="G48" s="37"/>
      <c r="H48" s="37"/>
      <c r="I48" s="37"/>
      <c r="J48" s="38"/>
    </row>
    <row r="49" ht="28.8">
      <c r="A49" s="29" t="s">
        <v>36</v>
      </c>
      <c r="B49" s="36"/>
      <c r="C49" s="37"/>
      <c r="D49" s="37"/>
      <c r="E49" s="39" t="s">
        <v>480</v>
      </c>
      <c r="F49" s="37"/>
      <c r="G49" s="37"/>
      <c r="H49" s="37"/>
      <c r="I49" s="37"/>
      <c r="J49" s="38"/>
    </row>
    <row r="50" ht="57.6">
      <c r="A50" s="29" t="s">
        <v>38</v>
      </c>
      <c r="B50" s="36"/>
      <c r="C50" s="37"/>
      <c r="D50" s="37"/>
      <c r="E50" s="31" t="s">
        <v>155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481</v>
      </c>
      <c r="D51" s="29" t="s">
        <v>31</v>
      </c>
      <c r="E51" s="31" t="s">
        <v>482</v>
      </c>
      <c r="F51" s="32" t="s">
        <v>96</v>
      </c>
      <c r="G51" s="33">
        <v>61.200000000000003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28.8">
      <c r="A52" s="29" t="s">
        <v>34</v>
      </c>
      <c r="B52" s="36"/>
      <c r="C52" s="37"/>
      <c r="D52" s="37"/>
      <c r="E52" s="31" t="s">
        <v>483</v>
      </c>
      <c r="F52" s="37"/>
      <c r="G52" s="37"/>
      <c r="H52" s="37"/>
      <c r="I52" s="37"/>
      <c r="J52" s="38"/>
    </row>
    <row r="53" ht="28.8">
      <c r="A53" s="29" t="s">
        <v>36</v>
      </c>
      <c r="B53" s="36"/>
      <c r="C53" s="37"/>
      <c r="D53" s="37"/>
      <c r="E53" s="39" t="s">
        <v>484</v>
      </c>
      <c r="F53" s="37"/>
      <c r="G53" s="37"/>
      <c r="H53" s="37"/>
      <c r="I53" s="37"/>
      <c r="J53" s="38"/>
    </row>
    <row r="54" ht="187.2">
      <c r="A54" s="29" t="s">
        <v>38</v>
      </c>
      <c r="B54" s="36"/>
      <c r="C54" s="37"/>
      <c r="D54" s="37"/>
      <c r="E54" s="31" t="s">
        <v>367</v>
      </c>
      <c r="F54" s="37"/>
      <c r="G54" s="37"/>
      <c r="H54" s="37"/>
      <c r="I54" s="37"/>
      <c r="J54" s="38"/>
    </row>
    <row r="55" ht="28.8">
      <c r="A55" s="29" t="s">
        <v>29</v>
      </c>
      <c r="B55" s="29">
        <v>12</v>
      </c>
      <c r="C55" s="30" t="s">
        <v>485</v>
      </c>
      <c r="D55" s="29" t="s">
        <v>31</v>
      </c>
      <c r="E55" s="31" t="s">
        <v>486</v>
      </c>
      <c r="F55" s="32" t="s">
        <v>96</v>
      </c>
      <c r="G55" s="33">
        <v>4.7400000000000002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28.8">
      <c r="A56" s="29" t="s">
        <v>34</v>
      </c>
      <c r="B56" s="36"/>
      <c r="C56" s="37"/>
      <c r="D56" s="37"/>
      <c r="E56" s="31" t="s">
        <v>483</v>
      </c>
      <c r="F56" s="37"/>
      <c r="G56" s="37"/>
      <c r="H56" s="37"/>
      <c r="I56" s="37"/>
      <c r="J56" s="38"/>
    </row>
    <row r="57" ht="28.8">
      <c r="A57" s="29" t="s">
        <v>36</v>
      </c>
      <c r="B57" s="36"/>
      <c r="C57" s="37"/>
      <c r="D57" s="37"/>
      <c r="E57" s="39" t="s">
        <v>487</v>
      </c>
      <c r="F57" s="37"/>
      <c r="G57" s="37"/>
      <c r="H57" s="37"/>
      <c r="I57" s="37"/>
      <c r="J57" s="38"/>
    </row>
    <row r="58" ht="187.2">
      <c r="A58" s="29" t="s">
        <v>38</v>
      </c>
      <c r="B58" s="36"/>
      <c r="C58" s="37"/>
      <c r="D58" s="37"/>
      <c r="E58" s="31" t="s">
        <v>367</v>
      </c>
      <c r="F58" s="37"/>
      <c r="G58" s="37"/>
      <c r="H58" s="37"/>
      <c r="I58" s="37"/>
      <c r="J58" s="38"/>
    </row>
    <row r="59">
      <c r="A59" s="23" t="s">
        <v>26</v>
      </c>
      <c r="B59" s="24"/>
      <c r="C59" s="25" t="s">
        <v>183</v>
      </c>
      <c r="D59" s="26"/>
      <c r="E59" s="23" t="s">
        <v>184</v>
      </c>
      <c r="F59" s="26"/>
      <c r="G59" s="26"/>
      <c r="H59" s="26"/>
      <c r="I59" s="27">
        <f>SUMIFS(I60:I103,A60:A103,"P")</f>
        <v>0</v>
      </c>
      <c r="J59" s="28"/>
    </row>
    <row r="60">
      <c r="A60" s="29" t="s">
        <v>29</v>
      </c>
      <c r="B60" s="29">
        <v>13</v>
      </c>
      <c r="C60" s="30" t="s">
        <v>488</v>
      </c>
      <c r="D60" s="29" t="s">
        <v>31</v>
      </c>
      <c r="E60" s="31" t="s">
        <v>489</v>
      </c>
      <c r="F60" s="32" t="s">
        <v>126</v>
      </c>
      <c r="G60" s="33">
        <v>22.899999999999999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43.2">
      <c r="A61" s="29" t="s">
        <v>34</v>
      </c>
      <c r="B61" s="36"/>
      <c r="C61" s="37"/>
      <c r="D61" s="37"/>
      <c r="E61" s="31" t="s">
        <v>490</v>
      </c>
      <c r="F61" s="37"/>
      <c r="G61" s="37"/>
      <c r="H61" s="37"/>
      <c r="I61" s="37"/>
      <c r="J61" s="38"/>
    </row>
    <row r="62" ht="28.8">
      <c r="A62" s="29" t="s">
        <v>36</v>
      </c>
      <c r="B62" s="36"/>
      <c r="C62" s="37"/>
      <c r="D62" s="37"/>
      <c r="E62" s="39" t="s">
        <v>491</v>
      </c>
      <c r="F62" s="37"/>
      <c r="G62" s="37"/>
      <c r="H62" s="37"/>
      <c r="I62" s="37"/>
      <c r="J62" s="38"/>
    </row>
    <row r="63" ht="72">
      <c r="A63" s="29" t="s">
        <v>38</v>
      </c>
      <c r="B63" s="36"/>
      <c r="C63" s="37"/>
      <c r="D63" s="37"/>
      <c r="E63" s="31" t="s">
        <v>492</v>
      </c>
      <c r="F63" s="37"/>
      <c r="G63" s="37"/>
      <c r="H63" s="37"/>
      <c r="I63" s="37"/>
      <c r="J63" s="38"/>
    </row>
    <row r="64" ht="28.8">
      <c r="A64" s="29" t="s">
        <v>29</v>
      </c>
      <c r="B64" s="29">
        <v>14</v>
      </c>
      <c r="C64" s="30" t="s">
        <v>493</v>
      </c>
      <c r="D64" s="29" t="s">
        <v>83</v>
      </c>
      <c r="E64" s="31" t="s">
        <v>494</v>
      </c>
      <c r="F64" s="32" t="s">
        <v>96</v>
      </c>
      <c r="G64" s="33">
        <v>13.75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43" t="s">
        <v>31</v>
      </c>
      <c r="F65" s="37"/>
      <c r="G65" s="37"/>
      <c r="H65" s="37"/>
      <c r="I65" s="37"/>
      <c r="J65" s="38"/>
    </row>
    <row r="66" ht="28.8">
      <c r="A66" s="29" t="s">
        <v>36</v>
      </c>
      <c r="B66" s="36"/>
      <c r="C66" s="37"/>
      <c r="D66" s="37"/>
      <c r="E66" s="39" t="s">
        <v>495</v>
      </c>
      <c r="F66" s="37"/>
      <c r="G66" s="37"/>
      <c r="H66" s="37"/>
      <c r="I66" s="37"/>
      <c r="J66" s="38"/>
    </row>
    <row r="67" ht="43.2">
      <c r="A67" s="29" t="s">
        <v>38</v>
      </c>
      <c r="B67" s="36"/>
      <c r="C67" s="37"/>
      <c r="D67" s="37"/>
      <c r="E67" s="31" t="s">
        <v>496</v>
      </c>
      <c r="F67" s="37"/>
      <c r="G67" s="37"/>
      <c r="H67" s="37"/>
      <c r="I67" s="37"/>
      <c r="J67" s="38"/>
    </row>
    <row r="68" ht="28.8">
      <c r="A68" s="29" t="s">
        <v>29</v>
      </c>
      <c r="B68" s="29">
        <v>15</v>
      </c>
      <c r="C68" s="30" t="s">
        <v>493</v>
      </c>
      <c r="D68" s="29" t="s">
        <v>85</v>
      </c>
      <c r="E68" s="31" t="s">
        <v>494</v>
      </c>
      <c r="F68" s="32" t="s">
        <v>96</v>
      </c>
      <c r="G68" s="33">
        <v>15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31" t="s">
        <v>497</v>
      </c>
      <c r="F69" s="37"/>
      <c r="G69" s="37"/>
      <c r="H69" s="37"/>
      <c r="I69" s="37"/>
      <c r="J69" s="38"/>
    </row>
    <row r="70" ht="28.8">
      <c r="A70" s="29" t="s">
        <v>36</v>
      </c>
      <c r="B70" s="36"/>
      <c r="C70" s="37"/>
      <c r="D70" s="37"/>
      <c r="E70" s="39" t="s">
        <v>498</v>
      </c>
      <c r="F70" s="37"/>
      <c r="G70" s="37"/>
      <c r="H70" s="37"/>
      <c r="I70" s="37"/>
      <c r="J70" s="38"/>
    </row>
    <row r="71" ht="43.2">
      <c r="A71" s="29" t="s">
        <v>38</v>
      </c>
      <c r="B71" s="36"/>
      <c r="C71" s="37"/>
      <c r="D71" s="37"/>
      <c r="E71" s="31" t="s">
        <v>496</v>
      </c>
      <c r="F71" s="37"/>
      <c r="G71" s="37"/>
      <c r="H71" s="37"/>
      <c r="I71" s="37"/>
      <c r="J71" s="38"/>
    </row>
    <row r="72" ht="28.8">
      <c r="A72" s="29" t="s">
        <v>29</v>
      </c>
      <c r="B72" s="29">
        <v>16</v>
      </c>
      <c r="C72" s="30" t="s">
        <v>499</v>
      </c>
      <c r="D72" s="29" t="s">
        <v>31</v>
      </c>
      <c r="E72" s="31" t="s">
        <v>500</v>
      </c>
      <c r="F72" s="32" t="s">
        <v>96</v>
      </c>
      <c r="G72" s="33">
        <v>13.75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43" t="s">
        <v>31</v>
      </c>
      <c r="F73" s="37"/>
      <c r="G73" s="37"/>
      <c r="H73" s="37"/>
      <c r="I73" s="37"/>
      <c r="J73" s="38"/>
    </row>
    <row r="74" ht="28.8">
      <c r="A74" s="29" t="s">
        <v>36</v>
      </c>
      <c r="B74" s="36"/>
      <c r="C74" s="37"/>
      <c r="D74" s="37"/>
      <c r="E74" s="39" t="s">
        <v>495</v>
      </c>
      <c r="F74" s="37"/>
      <c r="G74" s="37"/>
      <c r="H74" s="37"/>
      <c r="I74" s="37"/>
      <c r="J74" s="38"/>
    </row>
    <row r="75" ht="43.2">
      <c r="A75" s="29" t="s">
        <v>38</v>
      </c>
      <c r="B75" s="36"/>
      <c r="C75" s="37"/>
      <c r="D75" s="37"/>
      <c r="E75" s="31" t="s">
        <v>496</v>
      </c>
      <c r="F75" s="37"/>
      <c r="G75" s="37"/>
      <c r="H75" s="37"/>
      <c r="I75" s="37"/>
      <c r="J75" s="38"/>
    </row>
    <row r="76">
      <c r="A76" s="29" t="s">
        <v>29</v>
      </c>
      <c r="B76" s="29">
        <v>17</v>
      </c>
      <c r="C76" s="30" t="s">
        <v>501</v>
      </c>
      <c r="D76" s="29" t="s">
        <v>31</v>
      </c>
      <c r="E76" s="31" t="s">
        <v>502</v>
      </c>
      <c r="F76" s="32" t="s">
        <v>78</v>
      </c>
      <c r="G76" s="33">
        <v>12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43" t="s">
        <v>31</v>
      </c>
      <c r="F77" s="37"/>
      <c r="G77" s="37"/>
      <c r="H77" s="37"/>
      <c r="I77" s="37"/>
      <c r="J77" s="38"/>
    </row>
    <row r="78" ht="28.8">
      <c r="A78" s="29" t="s">
        <v>36</v>
      </c>
      <c r="B78" s="36"/>
      <c r="C78" s="37"/>
      <c r="D78" s="37"/>
      <c r="E78" s="39" t="s">
        <v>503</v>
      </c>
      <c r="F78" s="37"/>
      <c r="G78" s="37"/>
      <c r="H78" s="37"/>
      <c r="I78" s="37"/>
      <c r="J78" s="38"/>
    </row>
    <row r="79" ht="43.2">
      <c r="A79" s="29" t="s">
        <v>38</v>
      </c>
      <c r="B79" s="36"/>
      <c r="C79" s="37"/>
      <c r="D79" s="37"/>
      <c r="E79" s="31" t="s">
        <v>504</v>
      </c>
      <c r="F79" s="37"/>
      <c r="G79" s="37"/>
      <c r="H79" s="37"/>
      <c r="I79" s="37"/>
      <c r="J79" s="38"/>
    </row>
    <row r="80">
      <c r="A80" s="29" t="s">
        <v>29</v>
      </c>
      <c r="B80" s="29">
        <v>18</v>
      </c>
      <c r="C80" s="30" t="s">
        <v>505</v>
      </c>
      <c r="D80" s="29" t="s">
        <v>31</v>
      </c>
      <c r="E80" s="31" t="s">
        <v>506</v>
      </c>
      <c r="F80" s="32" t="s">
        <v>120</v>
      </c>
      <c r="G80" s="33">
        <v>7.5570000000000004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43.2">
      <c r="A81" s="29" t="s">
        <v>34</v>
      </c>
      <c r="B81" s="36"/>
      <c r="C81" s="37"/>
      <c r="D81" s="37"/>
      <c r="E81" s="31" t="s">
        <v>507</v>
      </c>
      <c r="F81" s="37"/>
      <c r="G81" s="37"/>
      <c r="H81" s="37"/>
      <c r="I81" s="37"/>
      <c r="J81" s="38"/>
    </row>
    <row r="82" ht="28.8">
      <c r="A82" s="29" t="s">
        <v>36</v>
      </c>
      <c r="B82" s="36"/>
      <c r="C82" s="37"/>
      <c r="D82" s="37"/>
      <c r="E82" s="39" t="s">
        <v>508</v>
      </c>
      <c r="F82" s="37"/>
      <c r="G82" s="37"/>
      <c r="H82" s="37"/>
      <c r="I82" s="37"/>
      <c r="J82" s="38"/>
    </row>
    <row r="83" ht="57.6">
      <c r="A83" s="29" t="s">
        <v>38</v>
      </c>
      <c r="B83" s="36"/>
      <c r="C83" s="37"/>
      <c r="D83" s="37"/>
      <c r="E83" s="31" t="s">
        <v>509</v>
      </c>
      <c r="F83" s="37"/>
      <c r="G83" s="37"/>
      <c r="H83" s="37"/>
      <c r="I83" s="37"/>
      <c r="J83" s="38"/>
    </row>
    <row r="84">
      <c r="A84" s="29" t="s">
        <v>29</v>
      </c>
      <c r="B84" s="29">
        <v>19</v>
      </c>
      <c r="C84" s="30" t="s">
        <v>510</v>
      </c>
      <c r="D84" s="29" t="s">
        <v>31</v>
      </c>
      <c r="E84" s="31" t="s">
        <v>511</v>
      </c>
      <c r="F84" s="32" t="s">
        <v>126</v>
      </c>
      <c r="G84" s="33">
        <v>22.899999999999999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43.2">
      <c r="A85" s="29" t="s">
        <v>34</v>
      </c>
      <c r="B85" s="36"/>
      <c r="C85" s="37"/>
      <c r="D85" s="37"/>
      <c r="E85" s="31" t="s">
        <v>512</v>
      </c>
      <c r="F85" s="37"/>
      <c r="G85" s="37"/>
      <c r="H85" s="37"/>
      <c r="I85" s="37"/>
      <c r="J85" s="38"/>
    </row>
    <row r="86" ht="28.8">
      <c r="A86" s="29" t="s">
        <v>36</v>
      </c>
      <c r="B86" s="36"/>
      <c r="C86" s="37"/>
      <c r="D86" s="37"/>
      <c r="E86" s="39" t="s">
        <v>491</v>
      </c>
      <c r="F86" s="37"/>
      <c r="G86" s="37"/>
      <c r="H86" s="37"/>
      <c r="I86" s="37"/>
      <c r="J86" s="38"/>
    </row>
    <row r="87" ht="57.6">
      <c r="A87" s="29" t="s">
        <v>38</v>
      </c>
      <c r="B87" s="36"/>
      <c r="C87" s="37"/>
      <c r="D87" s="37"/>
      <c r="E87" s="31" t="s">
        <v>430</v>
      </c>
      <c r="F87" s="37"/>
      <c r="G87" s="37"/>
      <c r="H87" s="37"/>
      <c r="I87" s="37"/>
      <c r="J87" s="38"/>
    </row>
    <row r="88">
      <c r="A88" s="29" t="s">
        <v>29</v>
      </c>
      <c r="B88" s="29">
        <v>20</v>
      </c>
      <c r="C88" s="30" t="s">
        <v>426</v>
      </c>
      <c r="D88" s="29" t="s">
        <v>31</v>
      </c>
      <c r="E88" s="31" t="s">
        <v>427</v>
      </c>
      <c r="F88" s="32" t="s">
        <v>126</v>
      </c>
      <c r="G88" s="33">
        <v>6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28.8">
      <c r="A89" s="29" t="s">
        <v>34</v>
      </c>
      <c r="B89" s="36"/>
      <c r="C89" s="37"/>
      <c r="D89" s="37"/>
      <c r="E89" s="31" t="s">
        <v>513</v>
      </c>
      <c r="F89" s="37"/>
      <c r="G89" s="37"/>
      <c r="H89" s="37"/>
      <c r="I89" s="37"/>
      <c r="J89" s="38"/>
    </row>
    <row r="90" ht="28.8">
      <c r="A90" s="29" t="s">
        <v>36</v>
      </c>
      <c r="B90" s="36"/>
      <c r="C90" s="37"/>
      <c r="D90" s="37"/>
      <c r="E90" s="39" t="s">
        <v>514</v>
      </c>
      <c r="F90" s="37"/>
      <c r="G90" s="37"/>
      <c r="H90" s="37"/>
      <c r="I90" s="37"/>
      <c r="J90" s="38"/>
    </row>
    <row r="91" ht="57.6">
      <c r="A91" s="29" t="s">
        <v>38</v>
      </c>
      <c r="B91" s="36"/>
      <c r="C91" s="37"/>
      <c r="D91" s="37"/>
      <c r="E91" s="31" t="s">
        <v>430</v>
      </c>
      <c r="F91" s="37"/>
      <c r="G91" s="37"/>
      <c r="H91" s="37"/>
      <c r="I91" s="37"/>
      <c r="J91" s="38"/>
    </row>
    <row r="92">
      <c r="A92" s="29" t="s">
        <v>29</v>
      </c>
      <c r="B92" s="29">
        <v>21</v>
      </c>
      <c r="C92" s="30" t="s">
        <v>515</v>
      </c>
      <c r="D92" s="29" t="s">
        <v>31</v>
      </c>
      <c r="E92" s="31" t="s">
        <v>516</v>
      </c>
      <c r="F92" s="32" t="s">
        <v>126</v>
      </c>
      <c r="G92" s="33">
        <v>36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 ht="43.2">
      <c r="A93" s="29" t="s">
        <v>34</v>
      </c>
      <c r="B93" s="36"/>
      <c r="C93" s="37"/>
      <c r="D93" s="37"/>
      <c r="E93" s="31" t="s">
        <v>517</v>
      </c>
      <c r="F93" s="37"/>
      <c r="G93" s="37"/>
      <c r="H93" s="37"/>
      <c r="I93" s="37"/>
      <c r="J93" s="38"/>
    </row>
    <row r="94" ht="28.8">
      <c r="A94" s="29" t="s">
        <v>36</v>
      </c>
      <c r="B94" s="36"/>
      <c r="C94" s="37"/>
      <c r="D94" s="37"/>
      <c r="E94" s="39" t="s">
        <v>518</v>
      </c>
      <c r="F94" s="37"/>
      <c r="G94" s="37"/>
      <c r="H94" s="37"/>
      <c r="I94" s="37"/>
      <c r="J94" s="38"/>
    </row>
    <row r="95" ht="57.6">
      <c r="A95" s="29" t="s">
        <v>38</v>
      </c>
      <c r="B95" s="36"/>
      <c r="C95" s="37"/>
      <c r="D95" s="37"/>
      <c r="E95" s="31" t="s">
        <v>430</v>
      </c>
      <c r="F95" s="37"/>
      <c r="G95" s="37"/>
      <c r="H95" s="37"/>
      <c r="I95" s="37"/>
      <c r="J95" s="38"/>
    </row>
    <row r="96">
      <c r="A96" s="29" t="s">
        <v>29</v>
      </c>
      <c r="B96" s="29">
        <v>22</v>
      </c>
      <c r="C96" s="30" t="s">
        <v>519</v>
      </c>
      <c r="D96" s="29" t="s">
        <v>520</v>
      </c>
      <c r="E96" s="31" t="s">
        <v>521</v>
      </c>
      <c r="F96" s="32" t="s">
        <v>78</v>
      </c>
      <c r="G96" s="33">
        <v>2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43.2">
      <c r="A97" s="29" t="s">
        <v>34</v>
      </c>
      <c r="B97" s="36"/>
      <c r="C97" s="37"/>
      <c r="D97" s="37"/>
      <c r="E97" s="31" t="s">
        <v>522</v>
      </c>
      <c r="F97" s="37"/>
      <c r="G97" s="37"/>
      <c r="H97" s="37"/>
      <c r="I97" s="37"/>
      <c r="J97" s="38"/>
    </row>
    <row r="98" ht="28.8">
      <c r="A98" s="29" t="s">
        <v>36</v>
      </c>
      <c r="B98" s="36"/>
      <c r="C98" s="37"/>
      <c r="D98" s="37"/>
      <c r="E98" s="39" t="s">
        <v>80</v>
      </c>
      <c r="F98" s="37"/>
      <c r="G98" s="37"/>
      <c r="H98" s="37"/>
      <c r="I98" s="37"/>
      <c r="J98" s="38"/>
    </row>
    <row r="99" ht="100.8">
      <c r="A99" s="29" t="s">
        <v>38</v>
      </c>
      <c r="B99" s="36"/>
      <c r="C99" s="37"/>
      <c r="D99" s="37"/>
      <c r="E99" s="31" t="s">
        <v>523</v>
      </c>
      <c r="F99" s="37"/>
      <c r="G99" s="37"/>
      <c r="H99" s="37"/>
      <c r="I99" s="37"/>
      <c r="J99" s="38"/>
    </row>
    <row r="100">
      <c r="A100" s="29" t="s">
        <v>29</v>
      </c>
      <c r="B100" s="29">
        <v>23</v>
      </c>
      <c r="C100" s="30" t="s">
        <v>524</v>
      </c>
      <c r="D100" s="29" t="s">
        <v>31</v>
      </c>
      <c r="E100" s="31" t="s">
        <v>525</v>
      </c>
      <c r="F100" s="32" t="s">
        <v>78</v>
      </c>
      <c r="G100" s="33">
        <v>1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28.8">
      <c r="A101" s="29" t="s">
        <v>34</v>
      </c>
      <c r="B101" s="36"/>
      <c r="C101" s="37"/>
      <c r="D101" s="37"/>
      <c r="E101" s="31" t="s">
        <v>526</v>
      </c>
      <c r="F101" s="37"/>
      <c r="G101" s="37"/>
      <c r="H101" s="37"/>
      <c r="I101" s="37"/>
      <c r="J101" s="38"/>
    </row>
    <row r="102" ht="28.8">
      <c r="A102" s="29" t="s">
        <v>36</v>
      </c>
      <c r="B102" s="36"/>
      <c r="C102" s="37"/>
      <c r="D102" s="37"/>
      <c r="E102" s="39" t="s">
        <v>37</v>
      </c>
      <c r="F102" s="37"/>
      <c r="G102" s="37"/>
      <c r="H102" s="37"/>
      <c r="I102" s="37"/>
      <c r="J102" s="38"/>
    </row>
    <row r="103" ht="100.8">
      <c r="A103" s="29" t="s">
        <v>38</v>
      </c>
      <c r="B103" s="40"/>
      <c r="C103" s="41"/>
      <c r="D103" s="41"/>
      <c r="E103" s="31" t="s">
        <v>523</v>
      </c>
      <c r="F103" s="41"/>
      <c r="G103" s="41"/>
      <c r="H103" s="41"/>
      <c r="I103" s="41"/>
      <c r="J103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527</v>
      </c>
      <c r="I3" s="16">
        <f>SUMIFS(I8:I48,A8:A48,"SD")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527</v>
      </c>
      <c r="D4" s="13"/>
      <c r="E4" s="14" t="s">
        <v>528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183</v>
      </c>
      <c r="D8" s="26"/>
      <c r="E8" s="23" t="s">
        <v>184</v>
      </c>
      <c r="F8" s="26"/>
      <c r="G8" s="26"/>
      <c r="H8" s="26"/>
      <c r="I8" s="27">
        <f>SUMIFS(I9:I48,A9:A48,"P")</f>
        <v>0</v>
      </c>
      <c r="J8" s="28"/>
    </row>
    <row r="9">
      <c r="A9" s="29" t="s">
        <v>29</v>
      </c>
      <c r="B9" s="29">
        <v>1</v>
      </c>
      <c r="C9" s="30" t="s">
        <v>529</v>
      </c>
      <c r="D9" s="29" t="s">
        <v>31</v>
      </c>
      <c r="E9" s="31" t="s">
        <v>530</v>
      </c>
      <c r="F9" s="32" t="s">
        <v>78</v>
      </c>
      <c r="G9" s="33">
        <v>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531</v>
      </c>
      <c r="F10" s="37"/>
      <c r="G10" s="37"/>
      <c r="H10" s="37"/>
      <c r="I10" s="37"/>
      <c r="J10" s="38"/>
    </row>
    <row r="11" ht="28.8">
      <c r="A11" s="29" t="s">
        <v>36</v>
      </c>
      <c r="B11" s="36"/>
      <c r="C11" s="37"/>
      <c r="D11" s="37"/>
      <c r="E11" s="39" t="s">
        <v>80</v>
      </c>
      <c r="F11" s="37"/>
      <c r="G11" s="37"/>
      <c r="H11" s="37"/>
      <c r="I11" s="37"/>
      <c r="J11" s="38"/>
    </row>
    <row r="12" ht="72">
      <c r="A12" s="29" t="s">
        <v>38</v>
      </c>
      <c r="B12" s="36"/>
      <c r="C12" s="37"/>
      <c r="D12" s="37"/>
      <c r="E12" s="31" t="s">
        <v>532</v>
      </c>
      <c r="F12" s="37"/>
      <c r="G12" s="37"/>
      <c r="H12" s="37"/>
      <c r="I12" s="37"/>
      <c r="J12" s="38"/>
    </row>
    <row r="13" ht="28.8">
      <c r="A13" s="29" t="s">
        <v>29</v>
      </c>
      <c r="B13" s="29">
        <v>2</v>
      </c>
      <c r="C13" s="30" t="s">
        <v>533</v>
      </c>
      <c r="D13" s="29" t="s">
        <v>31</v>
      </c>
      <c r="E13" s="31" t="s">
        <v>534</v>
      </c>
      <c r="F13" s="32" t="s">
        <v>78</v>
      </c>
      <c r="G13" s="33">
        <v>41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402</v>
      </c>
      <c r="F14" s="37"/>
      <c r="G14" s="37"/>
      <c r="H14" s="37"/>
      <c r="I14" s="37"/>
      <c r="J14" s="38"/>
    </row>
    <row r="15" ht="28.8">
      <c r="A15" s="29" t="s">
        <v>36</v>
      </c>
      <c r="B15" s="36"/>
      <c r="C15" s="37"/>
      <c r="D15" s="37"/>
      <c r="E15" s="39" t="s">
        <v>535</v>
      </c>
      <c r="F15" s="37"/>
      <c r="G15" s="37"/>
      <c r="H15" s="37"/>
      <c r="I15" s="37"/>
      <c r="J15" s="38"/>
    </row>
    <row r="16" ht="28.8">
      <c r="A16" s="29" t="s">
        <v>38</v>
      </c>
      <c r="B16" s="36"/>
      <c r="C16" s="37"/>
      <c r="D16" s="37"/>
      <c r="E16" s="31" t="s">
        <v>536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537</v>
      </c>
      <c r="D17" s="29" t="s">
        <v>31</v>
      </c>
      <c r="E17" s="31" t="s">
        <v>538</v>
      </c>
      <c r="F17" s="32" t="s">
        <v>78</v>
      </c>
      <c r="G17" s="33">
        <v>39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.8">
      <c r="A18" s="29" t="s">
        <v>34</v>
      </c>
      <c r="B18" s="36"/>
      <c r="C18" s="37"/>
      <c r="D18" s="37"/>
      <c r="E18" s="31" t="s">
        <v>539</v>
      </c>
      <c r="F18" s="37"/>
      <c r="G18" s="37"/>
      <c r="H18" s="37"/>
      <c r="I18" s="37"/>
      <c r="J18" s="38"/>
    </row>
    <row r="19" ht="28.8">
      <c r="A19" s="29" t="s">
        <v>36</v>
      </c>
      <c r="B19" s="36"/>
      <c r="C19" s="37"/>
      <c r="D19" s="37"/>
      <c r="E19" s="39" t="s">
        <v>540</v>
      </c>
      <c r="F19" s="37"/>
      <c r="G19" s="37"/>
      <c r="H19" s="37"/>
      <c r="I19" s="37"/>
      <c r="J19" s="38"/>
    </row>
    <row r="20" ht="28.8">
      <c r="A20" s="29" t="s">
        <v>38</v>
      </c>
      <c r="B20" s="36"/>
      <c r="C20" s="37"/>
      <c r="D20" s="37"/>
      <c r="E20" s="31" t="s">
        <v>541</v>
      </c>
      <c r="F20" s="37"/>
      <c r="G20" s="37"/>
      <c r="H20" s="37"/>
      <c r="I20" s="37"/>
      <c r="J20" s="38"/>
    </row>
    <row r="21" ht="28.8">
      <c r="A21" s="29" t="s">
        <v>29</v>
      </c>
      <c r="B21" s="29">
        <v>4</v>
      </c>
      <c r="C21" s="30" t="s">
        <v>542</v>
      </c>
      <c r="D21" s="29" t="s">
        <v>31</v>
      </c>
      <c r="E21" s="31" t="s">
        <v>543</v>
      </c>
      <c r="F21" s="32" t="s">
        <v>78</v>
      </c>
      <c r="G21" s="33">
        <v>2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.8">
      <c r="A22" s="29" t="s">
        <v>34</v>
      </c>
      <c r="B22" s="36"/>
      <c r="C22" s="37"/>
      <c r="D22" s="37"/>
      <c r="E22" s="31" t="s">
        <v>544</v>
      </c>
      <c r="F22" s="37"/>
      <c r="G22" s="37"/>
      <c r="H22" s="37"/>
      <c r="I22" s="37"/>
      <c r="J22" s="38"/>
    </row>
    <row r="23" ht="28.8">
      <c r="A23" s="29" t="s">
        <v>36</v>
      </c>
      <c r="B23" s="36"/>
      <c r="C23" s="37"/>
      <c r="D23" s="37"/>
      <c r="E23" s="39" t="s">
        <v>80</v>
      </c>
      <c r="F23" s="37"/>
      <c r="G23" s="37"/>
      <c r="H23" s="37"/>
      <c r="I23" s="37"/>
      <c r="J23" s="38"/>
    </row>
    <row r="24" ht="28.8">
      <c r="A24" s="29" t="s">
        <v>38</v>
      </c>
      <c r="B24" s="36"/>
      <c r="C24" s="37"/>
      <c r="D24" s="37"/>
      <c r="E24" s="31" t="s">
        <v>536</v>
      </c>
      <c r="F24" s="37"/>
      <c r="G24" s="37"/>
      <c r="H24" s="37"/>
      <c r="I24" s="37"/>
      <c r="J24" s="38"/>
    </row>
    <row r="25">
      <c r="A25" s="29" t="s">
        <v>29</v>
      </c>
      <c r="B25" s="29">
        <v>5</v>
      </c>
      <c r="C25" s="30" t="s">
        <v>545</v>
      </c>
      <c r="D25" s="29" t="s">
        <v>31</v>
      </c>
      <c r="E25" s="31" t="s">
        <v>546</v>
      </c>
      <c r="F25" s="32" t="s">
        <v>96</v>
      </c>
      <c r="G25" s="33">
        <v>6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31" t="s">
        <v>402</v>
      </c>
      <c r="F26" s="37"/>
      <c r="G26" s="37"/>
      <c r="H26" s="37"/>
      <c r="I26" s="37"/>
      <c r="J26" s="38"/>
    </row>
    <row r="27" ht="28.8">
      <c r="A27" s="29" t="s">
        <v>36</v>
      </c>
      <c r="B27" s="36"/>
      <c r="C27" s="37"/>
      <c r="D27" s="37"/>
      <c r="E27" s="39" t="s">
        <v>547</v>
      </c>
      <c r="F27" s="37"/>
      <c r="G27" s="37"/>
      <c r="H27" s="37"/>
      <c r="I27" s="37"/>
      <c r="J27" s="38"/>
    </row>
    <row r="28" ht="28.8">
      <c r="A28" s="29" t="s">
        <v>38</v>
      </c>
      <c r="B28" s="36"/>
      <c r="C28" s="37"/>
      <c r="D28" s="37"/>
      <c r="E28" s="31" t="s">
        <v>536</v>
      </c>
      <c r="F28" s="37"/>
      <c r="G28" s="37"/>
      <c r="H28" s="37"/>
      <c r="I28" s="37"/>
      <c r="J28" s="38"/>
    </row>
    <row r="29">
      <c r="A29" s="29" t="s">
        <v>29</v>
      </c>
      <c r="B29" s="29">
        <v>6</v>
      </c>
      <c r="C29" s="30" t="s">
        <v>548</v>
      </c>
      <c r="D29" s="29" t="s">
        <v>31</v>
      </c>
      <c r="E29" s="31" t="s">
        <v>549</v>
      </c>
      <c r="F29" s="32" t="s">
        <v>96</v>
      </c>
      <c r="G29" s="33">
        <v>6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31" t="s">
        <v>550</v>
      </c>
      <c r="F30" s="37"/>
      <c r="G30" s="37"/>
      <c r="H30" s="37"/>
      <c r="I30" s="37"/>
      <c r="J30" s="38"/>
    </row>
    <row r="31" ht="28.8">
      <c r="A31" s="29" t="s">
        <v>36</v>
      </c>
      <c r="B31" s="36"/>
      <c r="C31" s="37"/>
      <c r="D31" s="37"/>
      <c r="E31" s="39" t="s">
        <v>547</v>
      </c>
      <c r="F31" s="37"/>
      <c r="G31" s="37"/>
      <c r="H31" s="37"/>
      <c r="I31" s="37"/>
      <c r="J31" s="38"/>
    </row>
    <row r="32" ht="28.8">
      <c r="A32" s="29" t="s">
        <v>38</v>
      </c>
      <c r="B32" s="36"/>
      <c r="C32" s="37"/>
      <c r="D32" s="37"/>
      <c r="E32" s="31" t="s">
        <v>541</v>
      </c>
      <c r="F32" s="37"/>
      <c r="G32" s="37"/>
      <c r="H32" s="37"/>
      <c r="I32" s="37"/>
      <c r="J32" s="38"/>
    </row>
    <row r="33" ht="28.8">
      <c r="A33" s="29" t="s">
        <v>29</v>
      </c>
      <c r="B33" s="29">
        <v>7</v>
      </c>
      <c r="C33" s="30" t="s">
        <v>551</v>
      </c>
      <c r="D33" s="29" t="s">
        <v>31</v>
      </c>
      <c r="E33" s="31" t="s">
        <v>552</v>
      </c>
      <c r="F33" s="32" t="s">
        <v>78</v>
      </c>
      <c r="G33" s="33">
        <v>33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28.8">
      <c r="A34" s="29" t="s">
        <v>34</v>
      </c>
      <c r="B34" s="36"/>
      <c r="C34" s="37"/>
      <c r="D34" s="37"/>
      <c r="E34" s="31" t="s">
        <v>553</v>
      </c>
      <c r="F34" s="37"/>
      <c r="G34" s="37"/>
      <c r="H34" s="37"/>
      <c r="I34" s="37"/>
      <c r="J34" s="38"/>
    </row>
    <row r="35" ht="28.8">
      <c r="A35" s="29" t="s">
        <v>36</v>
      </c>
      <c r="B35" s="36"/>
      <c r="C35" s="37"/>
      <c r="D35" s="37"/>
      <c r="E35" s="39" t="s">
        <v>554</v>
      </c>
      <c r="F35" s="37"/>
      <c r="G35" s="37"/>
      <c r="H35" s="37"/>
      <c r="I35" s="37"/>
      <c r="J35" s="38"/>
    </row>
    <row r="36" ht="43.2">
      <c r="A36" s="29" t="s">
        <v>38</v>
      </c>
      <c r="B36" s="36"/>
      <c r="C36" s="37"/>
      <c r="D36" s="37"/>
      <c r="E36" s="31" t="s">
        <v>555</v>
      </c>
      <c r="F36" s="37"/>
      <c r="G36" s="37"/>
      <c r="H36" s="37"/>
      <c r="I36" s="37"/>
      <c r="J36" s="38"/>
    </row>
    <row r="37">
      <c r="A37" s="29" t="s">
        <v>29</v>
      </c>
      <c r="B37" s="29">
        <v>8</v>
      </c>
      <c r="C37" s="30" t="s">
        <v>556</v>
      </c>
      <c r="D37" s="29" t="s">
        <v>31</v>
      </c>
      <c r="E37" s="31" t="s">
        <v>557</v>
      </c>
      <c r="F37" s="32" t="s">
        <v>78</v>
      </c>
      <c r="G37" s="33">
        <v>26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28.8">
      <c r="A38" s="29" t="s">
        <v>34</v>
      </c>
      <c r="B38" s="36"/>
      <c r="C38" s="37"/>
      <c r="D38" s="37"/>
      <c r="E38" s="31" t="s">
        <v>558</v>
      </c>
      <c r="F38" s="37"/>
      <c r="G38" s="37"/>
      <c r="H38" s="37"/>
      <c r="I38" s="37"/>
      <c r="J38" s="38"/>
    </row>
    <row r="39" ht="28.8">
      <c r="A39" s="29" t="s">
        <v>36</v>
      </c>
      <c r="B39" s="36"/>
      <c r="C39" s="37"/>
      <c r="D39" s="37"/>
      <c r="E39" s="39" t="s">
        <v>559</v>
      </c>
      <c r="F39" s="37"/>
      <c r="G39" s="37"/>
      <c r="H39" s="37"/>
      <c r="I39" s="37"/>
      <c r="J39" s="38"/>
    </row>
    <row r="40" ht="28.8">
      <c r="A40" s="29" t="s">
        <v>38</v>
      </c>
      <c r="B40" s="36"/>
      <c r="C40" s="37"/>
      <c r="D40" s="37"/>
      <c r="E40" s="31" t="s">
        <v>541</v>
      </c>
      <c r="F40" s="37"/>
      <c r="G40" s="37"/>
      <c r="H40" s="37"/>
      <c r="I40" s="37"/>
      <c r="J40" s="38"/>
    </row>
    <row r="41" ht="28.8">
      <c r="A41" s="29" t="s">
        <v>29</v>
      </c>
      <c r="B41" s="29">
        <v>9</v>
      </c>
      <c r="C41" s="30" t="s">
        <v>493</v>
      </c>
      <c r="D41" s="29" t="s">
        <v>31</v>
      </c>
      <c r="E41" s="31" t="s">
        <v>494</v>
      </c>
      <c r="F41" s="32" t="s">
        <v>96</v>
      </c>
      <c r="G41" s="33">
        <v>1312.6500000000001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28.8">
      <c r="A42" s="29" t="s">
        <v>34</v>
      </c>
      <c r="B42" s="36"/>
      <c r="C42" s="37"/>
      <c r="D42" s="37"/>
      <c r="E42" s="31" t="s">
        <v>560</v>
      </c>
      <c r="F42" s="37"/>
      <c r="G42" s="37"/>
      <c r="H42" s="37"/>
      <c r="I42" s="37"/>
      <c r="J42" s="38"/>
    </row>
    <row r="43" ht="72">
      <c r="A43" s="29" t="s">
        <v>36</v>
      </c>
      <c r="B43" s="36"/>
      <c r="C43" s="37"/>
      <c r="D43" s="37"/>
      <c r="E43" s="39" t="s">
        <v>561</v>
      </c>
      <c r="F43" s="37"/>
      <c r="G43" s="37"/>
      <c r="H43" s="37"/>
      <c r="I43" s="37"/>
      <c r="J43" s="38"/>
    </row>
    <row r="44" ht="43.2">
      <c r="A44" s="29" t="s">
        <v>38</v>
      </c>
      <c r="B44" s="36"/>
      <c r="C44" s="37"/>
      <c r="D44" s="37"/>
      <c r="E44" s="31" t="s">
        <v>496</v>
      </c>
      <c r="F44" s="37"/>
      <c r="G44" s="37"/>
      <c r="H44" s="37"/>
      <c r="I44" s="37"/>
      <c r="J44" s="38"/>
    </row>
    <row r="45" ht="28.8">
      <c r="A45" s="29" t="s">
        <v>29</v>
      </c>
      <c r="B45" s="29">
        <v>10</v>
      </c>
      <c r="C45" s="30" t="s">
        <v>562</v>
      </c>
      <c r="D45" s="29" t="s">
        <v>31</v>
      </c>
      <c r="E45" s="31" t="s">
        <v>563</v>
      </c>
      <c r="F45" s="32" t="s">
        <v>96</v>
      </c>
      <c r="G45" s="33">
        <v>1312.6500000000001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564</v>
      </c>
      <c r="F46" s="37"/>
      <c r="G46" s="37"/>
      <c r="H46" s="37"/>
      <c r="I46" s="37"/>
      <c r="J46" s="38"/>
    </row>
    <row r="47" ht="72">
      <c r="A47" s="29" t="s">
        <v>36</v>
      </c>
      <c r="B47" s="36"/>
      <c r="C47" s="37"/>
      <c r="D47" s="37"/>
      <c r="E47" s="39" t="s">
        <v>561</v>
      </c>
      <c r="F47" s="37"/>
      <c r="G47" s="37"/>
      <c r="H47" s="37"/>
      <c r="I47" s="37"/>
      <c r="J47" s="38"/>
    </row>
    <row r="48" ht="43.2">
      <c r="A48" s="29" t="s">
        <v>38</v>
      </c>
      <c r="B48" s="40"/>
      <c r="C48" s="41"/>
      <c r="D48" s="41"/>
      <c r="E48" s="31" t="s">
        <v>496</v>
      </c>
      <c r="F48" s="41"/>
      <c r="G48" s="41"/>
      <c r="H48" s="41"/>
      <c r="I48" s="41"/>
      <c r="J4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2025-10-02T12:31:21Z</dcterms:created>
  <dcterms:modified xsi:type="dcterms:W3CDTF">2025-10-02T12:31:22Z</dcterms:modified>
</cp:coreProperties>
</file>